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E35-018　　　【 JANPU 2025年 】\調査票作成\アップした本物\2025 1014\"/>
    </mc:Choice>
  </mc:AlternateContent>
  <xr:revisionPtr revIDLastSave="0" documentId="13_ncr:1_{21D181CD-5B17-41FB-8FD3-FCA721F1707C}" xr6:coauthVersionLast="47" xr6:coauthVersionMax="47" xr10:uidLastSave="{00000000-0000-0000-0000-000000000000}"/>
  <workbookProtection workbookAlgorithmName="SHA-512" workbookHashValue="d0YZHp2zXnavnzbOiG+0SC6k1YiPyhHKRP3AZc7DlxZ2WZSi/nKLuqn7qfo0RrCRXezF7HaGxNJDnsz/T5YHbA==" workbookSaltValue="ygYM7wQ0vKRFhzBfop9nIg==" workbookSpinCount="100000" lockStructure="1"/>
  <bookViews>
    <workbookView xWindow="-120" yWindow="-120" windowWidth="29040" windowHeight="15840" xr2:uid="{00000000-000D-0000-FFFF-FFFF00000000}"/>
  </bookViews>
  <sheets>
    <sheet name="調査票" sheetId="1" r:id="rId1"/>
    <sheet name="会員コード表" sheetId="4" r:id="rId2"/>
    <sheet name="①" sheetId="5" state="hidden" r:id="rId3"/>
    <sheet name="②" sheetId="8" state="hidden" r:id="rId4"/>
    <sheet name="③" sheetId="6" state="hidden" r:id="rId5"/>
    <sheet name="④" sheetId="7" state="hidden" r:id="rId6"/>
    <sheet name="⑤" sheetId="9" state="hidden" r:id="rId7"/>
    <sheet name="⑥" sheetId="10" state="hidden" r:id="rId8"/>
  </sheets>
  <definedNames>
    <definedName name="_xlnm.Print_Area" localSheetId="1">会員コード表!$A$1:$C$285</definedName>
    <definedName name="_xlnm.Print_Area" localSheetId="0">調査票!$B$1:$AS$920</definedName>
    <definedName name="_xlnm.Print_Titles" localSheetId="1">会員コード表!$1:$1</definedName>
    <definedName name="コード表">会員コード表!$A$2:$A$292</definedName>
  </definedNames>
  <calcPr calcId="191029"/>
</workbook>
</file>

<file path=xl/calcChain.xml><?xml version="1.0" encoding="utf-8"?>
<calcChain xmlns="http://schemas.openxmlformats.org/spreadsheetml/2006/main">
  <c r="BC197" i="1" l="1"/>
  <c r="AL203" i="1" s="1"/>
  <c r="BB197" i="1"/>
  <c r="AL202" i="1" s="1"/>
  <c r="BA197" i="1"/>
  <c r="AL201" i="1" s="1"/>
  <c r="AZ197" i="1"/>
  <c r="AL200" i="1" s="1"/>
  <c r="AZ198" i="1"/>
  <c r="X889" i="1"/>
  <c r="X888" i="1"/>
  <c r="X887" i="1"/>
  <c r="X853" i="1"/>
  <c r="X852" i="1"/>
  <c r="X851" i="1"/>
  <c r="X850" i="1"/>
  <c r="X818" i="1"/>
  <c r="X817" i="1"/>
  <c r="X816" i="1"/>
  <c r="X815" i="1"/>
  <c r="X781" i="1"/>
  <c r="X783" i="1"/>
  <c r="X782" i="1"/>
  <c r="X756" i="1"/>
  <c r="X755" i="1"/>
  <c r="BC198" i="1"/>
  <c r="BB198" i="1"/>
  <c r="BA198" i="1"/>
  <c r="DQ3" i="8" l="1"/>
  <c r="DP3" i="8"/>
  <c r="P233" i="1"/>
  <c r="BR3" i="10"/>
  <c r="BQ3" i="10"/>
  <c r="AW3" i="10"/>
  <c r="AV3" i="10"/>
  <c r="AU3" i="10"/>
  <c r="EL3" i="8"/>
  <c r="CW3" i="8"/>
  <c r="CI3" i="8"/>
  <c r="BG3" i="8"/>
  <c r="AS3" i="8"/>
  <c r="Y3" i="8"/>
  <c r="AB196" i="1"/>
  <c r="BU3" i="8" s="1"/>
  <c r="AB195" i="1"/>
  <c r="S196" i="1"/>
  <c r="AE3" i="8" s="1"/>
  <c r="S195" i="1"/>
  <c r="S3" i="8"/>
  <c r="R3" i="8"/>
  <c r="M3" i="8"/>
  <c r="L3" i="8"/>
  <c r="O177" i="1" l="1"/>
  <c r="G3" i="8" s="1"/>
  <c r="JQ3" i="8" l="1"/>
  <c r="IY3" i="8"/>
  <c r="IG3" i="8"/>
  <c r="HP3" i="8"/>
  <c r="CV3" i="8"/>
  <c r="CH3" i="8"/>
  <c r="BT3" i="8"/>
  <c r="BF3" i="8"/>
  <c r="AR3" i="8"/>
  <c r="AD3" i="8"/>
  <c r="X3" i="8"/>
  <c r="O176" i="1" l="1"/>
  <c r="F3" i="8" s="1"/>
  <c r="HT3" i="8" l="1"/>
  <c r="EH3" i="8" l="1"/>
  <c r="EG3" i="8"/>
  <c r="IK3" i="5" l="1"/>
  <c r="IJ3" i="5"/>
  <c r="IH3" i="5"/>
  <c r="IG3" i="5"/>
  <c r="IE3" i="5"/>
  <c r="ID3" i="5"/>
  <c r="IB3" i="5"/>
  <c r="IA3" i="5"/>
  <c r="HS3" i="5"/>
  <c r="HR3" i="5"/>
  <c r="HP3" i="5"/>
  <c r="HO3" i="5"/>
  <c r="HM3" i="5"/>
  <c r="HL3" i="5"/>
  <c r="HJ3" i="5"/>
  <c r="HI3" i="5"/>
  <c r="HA3" i="5"/>
  <c r="GZ3" i="5"/>
  <c r="GX3" i="5"/>
  <c r="GW3" i="5"/>
  <c r="GU3" i="5"/>
  <c r="GT3" i="5"/>
  <c r="GR3" i="5"/>
  <c r="GQ3" i="5"/>
  <c r="GI3" i="5"/>
  <c r="GH3" i="5"/>
  <c r="GF3" i="5"/>
  <c r="GE3" i="5"/>
  <c r="GC3" i="5"/>
  <c r="GB3" i="5"/>
  <c r="FZ3" i="5"/>
  <c r="FY3" i="5"/>
  <c r="FQ3" i="5"/>
  <c r="FP3" i="5"/>
  <c r="FN3" i="5"/>
  <c r="FM3" i="5"/>
  <c r="FK3" i="5"/>
  <c r="FJ3" i="5"/>
  <c r="FH3" i="5"/>
  <c r="FG3" i="5"/>
  <c r="EY3" i="5"/>
  <c r="EX3" i="5"/>
  <c r="EV3" i="5"/>
  <c r="EU3" i="5"/>
  <c r="ES3" i="5"/>
  <c r="ER3" i="5"/>
  <c r="EP3" i="5"/>
  <c r="EO3" i="5"/>
  <c r="DL3" i="5"/>
  <c r="DM3" i="5"/>
  <c r="DN3" i="5"/>
  <c r="DO3" i="5"/>
  <c r="DP3" i="5"/>
  <c r="H22" i="1" l="1"/>
  <c r="H20" i="1"/>
  <c r="CL3" i="10" l="1"/>
  <c r="BT3" i="10"/>
  <c r="AY3" i="10"/>
  <c r="AD3" i="10"/>
  <c r="Q3" i="10"/>
  <c r="P3" i="10"/>
  <c r="J3" i="6" l="1"/>
  <c r="I3" i="6"/>
  <c r="H3" i="6"/>
  <c r="G3" i="6"/>
  <c r="F3" i="6"/>
  <c r="E3" i="6"/>
  <c r="D3" i="6"/>
  <c r="HG3" i="8" l="1"/>
  <c r="HH3" i="8"/>
  <c r="DV3" i="8"/>
  <c r="DU3" i="8"/>
  <c r="DT3" i="8"/>
  <c r="DB3" i="8"/>
  <c r="DA3" i="8"/>
  <c r="CZ3" i="8"/>
  <c r="CN3" i="8"/>
  <c r="CM3" i="8"/>
  <c r="CL3" i="8"/>
  <c r="BL3" i="8"/>
  <c r="BK3" i="8"/>
  <c r="BJ3" i="8"/>
  <c r="AX3" i="8"/>
  <c r="AW3" i="8"/>
  <c r="AV3" i="8"/>
  <c r="DE3" i="5" l="1"/>
  <c r="CE3" i="5"/>
  <c r="CF3" i="5"/>
  <c r="CG3" i="5"/>
  <c r="CH3" i="5"/>
  <c r="I86" i="1" l="1"/>
  <c r="I85" i="1"/>
  <c r="I84" i="1"/>
  <c r="I83" i="1"/>
  <c r="I82" i="1"/>
  <c r="I81" i="1"/>
  <c r="R80" i="1"/>
  <c r="O80" i="1"/>
  <c r="L80" i="1"/>
  <c r="I72" i="1"/>
  <c r="BC86" i="1" s="1"/>
  <c r="L54" i="1"/>
  <c r="L53" i="1"/>
  <c r="L51" i="1"/>
  <c r="L50" i="1"/>
  <c r="X52" i="1"/>
  <c r="O48" i="1"/>
  <c r="O47" i="1"/>
  <c r="R48" i="1"/>
  <c r="R47" i="1"/>
  <c r="U48" i="1"/>
  <c r="U47" i="1"/>
  <c r="X48" i="1"/>
  <c r="X47" i="1"/>
  <c r="AA48" i="1"/>
  <c r="AA47" i="1"/>
  <c r="AJ49" i="1"/>
  <c r="AD48" i="1"/>
  <c r="AD47" i="1"/>
  <c r="I80" i="1" l="1"/>
  <c r="BD86" i="1" s="1"/>
  <c r="U49" i="1"/>
  <c r="L48" i="1"/>
  <c r="L47" i="1"/>
  <c r="O49" i="1"/>
  <c r="R49" i="1"/>
  <c r="X49" i="1"/>
  <c r="AA49" i="1"/>
  <c r="AD49" i="1"/>
  <c r="BL3" i="10"/>
  <c r="L49" i="1" l="1"/>
  <c r="F3" i="5"/>
  <c r="E3" i="5"/>
  <c r="O122" i="1" l="1"/>
  <c r="EI3" i="5" s="1"/>
  <c r="O123" i="1"/>
  <c r="EJ3" i="5" s="1"/>
  <c r="R122" i="1"/>
  <c r="FA3" i="5" s="1"/>
  <c r="R123" i="1"/>
  <c r="FB3" i="5" s="1"/>
  <c r="U122" i="1"/>
  <c r="FS3" i="5" s="1"/>
  <c r="U123" i="1"/>
  <c r="FT3" i="5" s="1"/>
  <c r="X122" i="1"/>
  <c r="GK3" i="5" s="1"/>
  <c r="X123" i="1"/>
  <c r="GL3" i="5" s="1"/>
  <c r="AA122" i="1"/>
  <c r="HC3" i="5" s="1"/>
  <c r="AA123" i="1"/>
  <c r="HD3" i="5" s="1"/>
  <c r="AD122" i="1"/>
  <c r="HU3" i="5" s="1"/>
  <c r="AD123" i="1"/>
  <c r="HV3" i="5" s="1"/>
  <c r="AB202" i="1"/>
  <c r="BZ3" i="8" s="1"/>
  <c r="S202" i="1"/>
  <c r="AJ3" i="8" s="1"/>
  <c r="AB201" i="1"/>
  <c r="BY3" i="8" s="1"/>
  <c r="S201" i="1"/>
  <c r="AI3" i="8" s="1"/>
  <c r="O52" i="1"/>
  <c r="AO3" i="5" s="1"/>
  <c r="R52" i="1"/>
  <c r="AR3" i="5" s="1"/>
  <c r="U52" i="1"/>
  <c r="AU3" i="5" s="1"/>
  <c r="AX3" i="5"/>
  <c r="AA52" i="1"/>
  <c r="BA3" i="5" s="1"/>
  <c r="AD52" i="1"/>
  <c r="BD3" i="5" s="1"/>
  <c r="CP3" i="5"/>
  <c r="BG3" i="5"/>
  <c r="BF3" i="5"/>
  <c r="AK3" i="5"/>
  <c r="AJ3" i="5"/>
  <c r="AG3" i="5"/>
  <c r="AD3" i="5"/>
  <c r="X3" i="5"/>
  <c r="U3" i="5"/>
  <c r="CV3" i="10"/>
  <c r="CU3" i="10"/>
  <c r="CT3" i="10"/>
  <c r="CS3" i="10"/>
  <c r="CR3" i="10"/>
  <c r="CQ3" i="10"/>
  <c r="CP3" i="10"/>
  <c r="CO3" i="10"/>
  <c r="CN3" i="10"/>
  <c r="CM3" i="10"/>
  <c r="CK3" i="10"/>
  <c r="CJ3" i="10"/>
  <c r="CI3" i="10"/>
  <c r="CH3" i="10"/>
  <c r="CG3" i="10"/>
  <c r="CF3" i="10"/>
  <c r="CE3" i="10"/>
  <c r="CD3" i="10"/>
  <c r="CC3" i="10"/>
  <c r="CB3" i="10"/>
  <c r="CA3" i="10"/>
  <c r="BZ3" i="10"/>
  <c r="BY3" i="10"/>
  <c r="BX3" i="10"/>
  <c r="BW3" i="10"/>
  <c r="BV3" i="10"/>
  <c r="BU3" i="10"/>
  <c r="BS3" i="10"/>
  <c r="BP3" i="10"/>
  <c r="BO3" i="10"/>
  <c r="BN3" i="10"/>
  <c r="BM3" i="10"/>
  <c r="BK3" i="10"/>
  <c r="BJ3" i="10"/>
  <c r="BI3" i="10"/>
  <c r="BH3" i="10"/>
  <c r="BG3" i="10"/>
  <c r="BF3" i="10"/>
  <c r="BE3" i="10"/>
  <c r="BD3" i="10"/>
  <c r="BC3" i="10"/>
  <c r="BB3" i="10"/>
  <c r="BA3" i="10"/>
  <c r="AZ3" i="10"/>
  <c r="AX3" i="10"/>
  <c r="AT3" i="10"/>
  <c r="AS3" i="10"/>
  <c r="AR3" i="10"/>
  <c r="AQ3" i="10"/>
  <c r="AP3" i="10"/>
  <c r="AO3" i="10"/>
  <c r="AN3" i="10"/>
  <c r="AM3" i="10"/>
  <c r="AL3" i="10"/>
  <c r="AK3" i="10"/>
  <c r="AJ3" i="10"/>
  <c r="AI3" i="10"/>
  <c r="AH3" i="10"/>
  <c r="AG3" i="10"/>
  <c r="AF3" i="10"/>
  <c r="AE3" i="10"/>
  <c r="AC3" i="10"/>
  <c r="AB3" i="10"/>
  <c r="AA3" i="10"/>
  <c r="Z3" i="10"/>
  <c r="Y3" i="10"/>
  <c r="X3" i="10"/>
  <c r="W3" i="10"/>
  <c r="V3" i="10"/>
  <c r="U3" i="10"/>
  <c r="T3" i="10"/>
  <c r="S3" i="10"/>
  <c r="R3" i="10"/>
  <c r="O3" i="10"/>
  <c r="N3" i="10"/>
  <c r="M3" i="10"/>
  <c r="L3" i="10"/>
  <c r="K3" i="10"/>
  <c r="J3" i="10"/>
  <c r="I3" i="10"/>
  <c r="H3" i="10"/>
  <c r="G3" i="10"/>
  <c r="F3" i="10"/>
  <c r="E3" i="10"/>
  <c r="D3" i="10"/>
  <c r="B3" i="10"/>
  <c r="EO3" i="8"/>
  <c r="EN3" i="8"/>
  <c r="EM3" i="8"/>
  <c r="EK3" i="8"/>
  <c r="EJ3" i="8"/>
  <c r="EI3" i="8"/>
  <c r="EF3" i="8"/>
  <c r="R130" i="1"/>
  <c r="FI3" i="5" s="1"/>
  <c r="AD125" i="1"/>
  <c r="HX3" i="5" s="1"/>
  <c r="AA125" i="1"/>
  <c r="HF3" i="5" s="1"/>
  <c r="X125" i="1"/>
  <c r="GN3" i="5" s="1"/>
  <c r="U125" i="1"/>
  <c r="FV3" i="5" s="1"/>
  <c r="R125" i="1"/>
  <c r="FD3" i="5" s="1"/>
  <c r="O125" i="1"/>
  <c r="EL3" i="5" s="1"/>
  <c r="AD126" i="1"/>
  <c r="HY3" i="5" s="1"/>
  <c r="AA126" i="1"/>
  <c r="HG3" i="5" s="1"/>
  <c r="X126" i="1"/>
  <c r="GO3" i="5" s="1"/>
  <c r="U126" i="1"/>
  <c r="FW3" i="5" s="1"/>
  <c r="R126" i="1"/>
  <c r="FE3" i="5" s="1"/>
  <c r="O126" i="1"/>
  <c r="EM3" i="5" s="1"/>
  <c r="U133" i="1"/>
  <c r="GD3" i="5" s="1"/>
  <c r="U139" i="1"/>
  <c r="GJ3" i="5" s="1"/>
  <c r="AB207" i="1"/>
  <c r="CE3" i="8" s="1"/>
  <c r="AB206" i="1"/>
  <c r="CD3" i="8" s="1"/>
  <c r="AB205" i="1"/>
  <c r="CC3" i="8" s="1"/>
  <c r="AB204" i="1"/>
  <c r="CB3" i="8" s="1"/>
  <c r="AB203" i="1"/>
  <c r="CA3" i="8" s="1"/>
  <c r="AB200" i="1"/>
  <c r="BX3" i="8" s="1"/>
  <c r="AB199" i="1"/>
  <c r="BW3" i="8" s="1"/>
  <c r="AB198" i="1"/>
  <c r="BV3" i="8" s="1"/>
  <c r="AB193" i="1"/>
  <c r="BS3" i="8" s="1"/>
  <c r="AB192" i="1"/>
  <c r="BR3" i="8" s="1"/>
  <c r="S207" i="1"/>
  <c r="AO3" i="8" s="1"/>
  <c r="S206" i="1"/>
  <c r="AN3" i="8" s="1"/>
  <c r="S205" i="1"/>
  <c r="AM3" i="8" s="1"/>
  <c r="S204" i="1"/>
  <c r="AL3" i="8" s="1"/>
  <c r="S203" i="1"/>
  <c r="AK3" i="8" s="1"/>
  <c r="S200" i="1"/>
  <c r="AH3" i="8" s="1"/>
  <c r="S199" i="1"/>
  <c r="AG3" i="8" s="1"/>
  <c r="S198" i="1"/>
  <c r="AF3" i="8" s="1"/>
  <c r="S193" i="1"/>
  <c r="AC3" i="8" s="1"/>
  <c r="S192" i="1"/>
  <c r="AB3" i="8" s="1"/>
  <c r="O180" i="1"/>
  <c r="I3" i="8" s="1"/>
  <c r="O179" i="1"/>
  <c r="H3" i="8" s="1"/>
  <c r="O174" i="1"/>
  <c r="E3" i="8" s="1"/>
  <c r="O173" i="1"/>
  <c r="D3" i="8" s="1"/>
  <c r="AD139" i="1"/>
  <c r="IL3" i="5" s="1"/>
  <c r="AA139" i="1"/>
  <c r="HT3" i="5" s="1"/>
  <c r="X139" i="1"/>
  <c r="HB3" i="5" s="1"/>
  <c r="R139" i="1"/>
  <c r="FR3" i="5" s="1"/>
  <c r="O139" i="1"/>
  <c r="EZ3" i="5" s="1"/>
  <c r="AD136" i="1"/>
  <c r="II3" i="5" s="1"/>
  <c r="AA136" i="1"/>
  <c r="HQ3" i="5" s="1"/>
  <c r="X136" i="1"/>
  <c r="GY3" i="5" s="1"/>
  <c r="U136" i="1"/>
  <c r="GG3" i="5" s="1"/>
  <c r="R136" i="1"/>
  <c r="FO3" i="5" s="1"/>
  <c r="O136" i="1"/>
  <c r="EW3" i="5" s="1"/>
  <c r="AD133" i="1"/>
  <c r="IF3" i="5" s="1"/>
  <c r="AA133" i="1"/>
  <c r="HN3" i="5" s="1"/>
  <c r="X133" i="1"/>
  <c r="GV3" i="5" s="1"/>
  <c r="R133" i="1"/>
  <c r="FL3" i="5" s="1"/>
  <c r="O133" i="1"/>
  <c r="ET3" i="5" s="1"/>
  <c r="AD130" i="1"/>
  <c r="IC3" i="5" s="1"/>
  <c r="AA130" i="1"/>
  <c r="HK3" i="5" s="1"/>
  <c r="X130" i="1"/>
  <c r="GS3" i="5" s="1"/>
  <c r="U130" i="1"/>
  <c r="GA3" i="5" s="1"/>
  <c r="O130" i="1"/>
  <c r="EQ3" i="5" s="1"/>
  <c r="L138" i="1"/>
  <c r="EG3" i="5" s="1"/>
  <c r="L137" i="1"/>
  <c r="EF3" i="5" s="1"/>
  <c r="L135" i="1"/>
  <c r="ED3" i="5" s="1"/>
  <c r="L134" i="1"/>
  <c r="EC3" i="5" s="1"/>
  <c r="L132" i="1"/>
  <c r="EA3" i="5" s="1"/>
  <c r="L131" i="1"/>
  <c r="DZ3" i="5" s="1"/>
  <c r="L129" i="1"/>
  <c r="DX3" i="5" s="1"/>
  <c r="L128" i="1"/>
  <c r="DW3" i="5" s="1"/>
  <c r="CO3" i="5"/>
  <c r="CN3" i="5"/>
  <c r="CM3" i="5"/>
  <c r="CL3" i="5"/>
  <c r="CK3" i="5"/>
  <c r="R55" i="1"/>
  <c r="BN3" i="5" s="1"/>
  <c r="EE3" i="8"/>
  <c r="ED3" i="8"/>
  <c r="EC3" i="8"/>
  <c r="EB3" i="8"/>
  <c r="EA3" i="8"/>
  <c r="DZ3" i="8"/>
  <c r="DY3" i="8"/>
  <c r="DX3" i="8"/>
  <c r="DW3" i="8"/>
  <c r="DS3" i="8"/>
  <c r="DR3" i="8"/>
  <c r="DO3" i="8"/>
  <c r="DN3" i="8"/>
  <c r="DG3" i="8"/>
  <c r="DF3" i="8"/>
  <c r="DE3" i="8"/>
  <c r="DD3" i="8"/>
  <c r="DC3" i="8"/>
  <c r="CY3" i="8"/>
  <c r="CX3" i="8"/>
  <c r="CU3" i="8"/>
  <c r="CT3" i="8"/>
  <c r="CS3" i="8"/>
  <c r="CR3" i="8"/>
  <c r="CQ3" i="8"/>
  <c r="CP3" i="8"/>
  <c r="CO3" i="8"/>
  <c r="CK3" i="8"/>
  <c r="CJ3" i="8"/>
  <c r="CG3" i="8"/>
  <c r="CF3" i="8"/>
  <c r="BQ3" i="8"/>
  <c r="BP3" i="8"/>
  <c r="BO3" i="8"/>
  <c r="BN3" i="8"/>
  <c r="BM3" i="8"/>
  <c r="BI3" i="8"/>
  <c r="BH3" i="8"/>
  <c r="BE3" i="8"/>
  <c r="BD3" i="8"/>
  <c r="BC3" i="8"/>
  <c r="BB3" i="8"/>
  <c r="BA3" i="8"/>
  <c r="AZ3" i="8"/>
  <c r="AY3" i="8"/>
  <c r="AU3" i="8"/>
  <c r="AT3" i="8"/>
  <c r="AQ3" i="8"/>
  <c r="AP3" i="8"/>
  <c r="AA3" i="8"/>
  <c r="Z3" i="8"/>
  <c r="W3" i="8"/>
  <c r="V3" i="8"/>
  <c r="U3" i="8"/>
  <c r="T3" i="8"/>
  <c r="Q3" i="8"/>
  <c r="P3" i="8"/>
  <c r="O3" i="8"/>
  <c r="N3" i="8"/>
  <c r="K3" i="8"/>
  <c r="J3" i="8"/>
  <c r="O55" i="1"/>
  <c r="BK3" i="5" s="1"/>
  <c r="D3" i="5"/>
  <c r="CA3" i="5"/>
  <c r="BY3" i="5"/>
  <c r="BV3" i="5"/>
  <c r="BS3" i="5"/>
  <c r="BP3" i="5"/>
  <c r="BM3" i="5"/>
  <c r="BJ3" i="5"/>
  <c r="BX3" i="5"/>
  <c r="BU3" i="5"/>
  <c r="BR3" i="5"/>
  <c r="BO3" i="5"/>
  <c r="BL3" i="5"/>
  <c r="BI3" i="5"/>
  <c r="BC3" i="5"/>
  <c r="AZ3" i="5"/>
  <c r="AW3" i="5"/>
  <c r="AT3" i="5"/>
  <c r="AQ3" i="5"/>
  <c r="AN3" i="5"/>
  <c r="BB3" i="5"/>
  <c r="AY3" i="5"/>
  <c r="AV3" i="5"/>
  <c r="AS3" i="5"/>
  <c r="AP3" i="5"/>
  <c r="AM3" i="5"/>
  <c r="AD55" i="1"/>
  <c r="BZ3" i="5" s="1"/>
  <c r="AA55" i="1"/>
  <c r="BW3" i="5" s="1"/>
  <c r="X55" i="1"/>
  <c r="BT3" i="5" s="1"/>
  <c r="U55" i="1"/>
  <c r="BQ3" i="5" s="1"/>
  <c r="BE3" i="5"/>
  <c r="AF3" i="5"/>
  <c r="Z3" i="5"/>
  <c r="FB3" i="8"/>
  <c r="JB3" i="9"/>
  <c r="JA3" i="9"/>
  <c r="IZ3" i="9"/>
  <c r="IY3" i="9"/>
  <c r="IX3" i="9"/>
  <c r="IW3" i="9"/>
  <c r="IV3" i="9"/>
  <c r="IU3" i="9"/>
  <c r="IT3" i="9"/>
  <c r="IS3" i="9"/>
  <c r="IR3" i="9"/>
  <c r="IQ3" i="9"/>
  <c r="IP3" i="9"/>
  <c r="IO3" i="9"/>
  <c r="IN3" i="9"/>
  <c r="IL3" i="9"/>
  <c r="IK3" i="9"/>
  <c r="IJ3" i="9"/>
  <c r="II3" i="9"/>
  <c r="IH3" i="9"/>
  <c r="IF3" i="9"/>
  <c r="IE3" i="9"/>
  <c r="ID3" i="9"/>
  <c r="IC3" i="9"/>
  <c r="IB3" i="9"/>
  <c r="HZ3" i="9"/>
  <c r="HY3" i="9"/>
  <c r="HX3" i="9"/>
  <c r="HW3" i="9"/>
  <c r="HV3" i="9"/>
  <c r="HT3" i="9"/>
  <c r="HS3" i="9"/>
  <c r="HR3" i="9"/>
  <c r="HQ3" i="9"/>
  <c r="HP3" i="9"/>
  <c r="HN3" i="9"/>
  <c r="HM3" i="9"/>
  <c r="HL3" i="9"/>
  <c r="HK3" i="9"/>
  <c r="HJ3" i="9"/>
  <c r="HH3" i="9"/>
  <c r="HG3" i="9"/>
  <c r="HF3" i="9"/>
  <c r="HE3" i="9"/>
  <c r="HD3" i="9"/>
  <c r="HB3" i="9"/>
  <c r="HA3" i="9"/>
  <c r="GZ3" i="9"/>
  <c r="GY3" i="9"/>
  <c r="GX3" i="9"/>
  <c r="GT3" i="9"/>
  <c r="GS3" i="9"/>
  <c r="GR3" i="9"/>
  <c r="GQ3" i="9"/>
  <c r="GP3" i="9"/>
  <c r="GO3" i="9"/>
  <c r="GN3" i="9"/>
  <c r="GM3" i="9"/>
  <c r="GL3" i="9"/>
  <c r="GK3" i="9"/>
  <c r="GW3" i="9"/>
  <c r="GV3" i="9"/>
  <c r="GU3" i="9"/>
  <c r="GJ3" i="9"/>
  <c r="FU3" i="9"/>
  <c r="FT3" i="9"/>
  <c r="FS3" i="9"/>
  <c r="FR3" i="9"/>
  <c r="FB3" i="9"/>
  <c r="FA3" i="9"/>
  <c r="EZ3" i="9"/>
  <c r="EY3" i="9"/>
  <c r="EX3" i="9"/>
  <c r="EG3" i="9"/>
  <c r="EF3" i="9"/>
  <c r="EE3" i="9"/>
  <c r="ED3" i="9"/>
  <c r="EC3" i="9"/>
  <c r="EB3" i="9"/>
  <c r="B3" i="9"/>
  <c r="HK3" i="7"/>
  <c r="HJ3" i="7"/>
  <c r="HI3" i="7"/>
  <c r="HH3" i="7"/>
  <c r="HG3" i="7"/>
  <c r="HF3" i="7"/>
  <c r="HE3" i="7"/>
  <c r="HD3" i="7"/>
  <c r="HC3" i="7"/>
  <c r="HB3" i="7"/>
  <c r="HA3" i="7"/>
  <c r="GZ3" i="7"/>
  <c r="GS3" i="7"/>
  <c r="GY3" i="7"/>
  <c r="GN3" i="7"/>
  <c r="GM3" i="7"/>
  <c r="GL3" i="7"/>
  <c r="GK3" i="7"/>
  <c r="GJ3" i="7"/>
  <c r="GI3" i="7"/>
  <c r="GH3" i="7"/>
  <c r="GB3" i="7"/>
  <c r="GA3" i="7"/>
  <c r="FZ3" i="7"/>
  <c r="FY3" i="7"/>
  <c r="FX3" i="7"/>
  <c r="FW3" i="7"/>
  <c r="FV3" i="7"/>
  <c r="FU3" i="7"/>
  <c r="FT3" i="7"/>
  <c r="FS3" i="7"/>
  <c r="FR3" i="7"/>
  <c r="FQ3" i="7"/>
  <c r="FP3" i="7"/>
  <c r="FO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CW3" i="7"/>
  <c r="CV3" i="7"/>
  <c r="CU3" i="7"/>
  <c r="CT3" i="7"/>
  <c r="CS3" i="7"/>
  <c r="CR3" i="7"/>
  <c r="CQ3" i="7"/>
  <c r="CP3" i="7"/>
  <c r="CO3" i="7"/>
  <c r="CN3" i="7"/>
  <c r="CM3" i="7"/>
  <c r="CL3" i="7"/>
  <c r="CK3" i="7"/>
  <c r="CJ3" i="7"/>
  <c r="CI3" i="7"/>
  <c r="CH3" i="7"/>
  <c r="CG3" i="7"/>
  <c r="CF3" i="7"/>
  <c r="CE3" i="7"/>
  <c r="CD3" i="7"/>
  <c r="CC3" i="7"/>
  <c r="CB3" i="7"/>
  <c r="CA3" i="7"/>
  <c r="BZ3" i="7"/>
  <c r="BY3" i="7"/>
  <c r="BX3" i="7"/>
  <c r="BW3" i="7"/>
  <c r="BV3" i="7"/>
  <c r="BU3" i="7"/>
  <c r="BT3" i="7"/>
  <c r="BS3" i="7"/>
  <c r="BR3" i="7"/>
  <c r="BQ3" i="7"/>
  <c r="BP3" i="7"/>
  <c r="BO3" i="7"/>
  <c r="BN3" i="7"/>
  <c r="BM3" i="7"/>
  <c r="BL3" i="7"/>
  <c r="BK3" i="7"/>
  <c r="BJ3" i="7"/>
  <c r="BI3" i="7"/>
  <c r="BH3" i="7"/>
  <c r="BG3" i="7"/>
  <c r="BF3" i="7"/>
  <c r="BE3" i="7"/>
  <c r="BD3" i="7"/>
  <c r="BC3" i="7"/>
  <c r="BB3" i="7"/>
  <c r="BA3" i="7"/>
  <c r="AZ3" i="7"/>
  <c r="AY3" i="7"/>
  <c r="AX3" i="7"/>
  <c r="AW3" i="7"/>
  <c r="AV3" i="7"/>
  <c r="AU3" i="7"/>
  <c r="AT3" i="7"/>
  <c r="AS3" i="7"/>
  <c r="AR3" i="7"/>
  <c r="AQ3" i="7"/>
  <c r="AP3" i="7"/>
  <c r="AO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E3" i="7"/>
  <c r="D3" i="7"/>
  <c r="B3" i="7"/>
  <c r="BE3" i="6"/>
  <c r="AW3" i="6"/>
  <c r="AR3" i="6"/>
  <c r="AQ3" i="6"/>
  <c r="AP3" i="6"/>
  <c r="AO3" i="6"/>
  <c r="AN3" i="6"/>
  <c r="AM3" i="6"/>
  <c r="AL3" i="6"/>
  <c r="AK3" i="6"/>
  <c r="AF3" i="6"/>
  <c r="AE3" i="6"/>
  <c r="W3" i="6"/>
  <c r="V3" i="6"/>
  <c r="M3" i="6"/>
  <c r="L3" i="6"/>
  <c r="K3" i="6"/>
  <c r="B3" i="6"/>
  <c r="HE3" i="8"/>
  <c r="JY3" i="8"/>
  <c r="JX3" i="8"/>
  <c r="JW3" i="8"/>
  <c r="JV3" i="8"/>
  <c r="JU3" i="8"/>
  <c r="JT3" i="8"/>
  <c r="JS3" i="8"/>
  <c r="JR3" i="8"/>
  <c r="JP3" i="8"/>
  <c r="JO3" i="8"/>
  <c r="JN3" i="8"/>
  <c r="JM3" i="8"/>
  <c r="JL3" i="8"/>
  <c r="JK3" i="8"/>
  <c r="JJ3" i="8"/>
  <c r="JI3" i="8"/>
  <c r="JH3" i="8"/>
  <c r="JG3" i="8"/>
  <c r="JF3" i="8"/>
  <c r="JE3" i="8"/>
  <c r="JD3" i="8"/>
  <c r="JC3" i="8"/>
  <c r="JB3" i="8"/>
  <c r="JA3" i="8"/>
  <c r="IZ3" i="8"/>
  <c r="IX3" i="8"/>
  <c r="IW3" i="8"/>
  <c r="IV3" i="8"/>
  <c r="IU3" i="8"/>
  <c r="IT3" i="8"/>
  <c r="IS3" i="8"/>
  <c r="IR3" i="8"/>
  <c r="IQ3" i="8"/>
  <c r="IP3" i="8"/>
  <c r="IO3" i="8"/>
  <c r="IN3" i="8"/>
  <c r="IM3" i="8"/>
  <c r="IL3" i="8"/>
  <c r="IK3" i="8"/>
  <c r="IJ3" i="8"/>
  <c r="II3" i="8"/>
  <c r="IH3" i="8"/>
  <c r="IF3" i="8"/>
  <c r="IE3" i="8"/>
  <c r="ID3" i="8"/>
  <c r="IC3" i="8"/>
  <c r="IB3" i="8"/>
  <c r="IA3" i="8"/>
  <c r="HZ3" i="8"/>
  <c r="HY3" i="8"/>
  <c r="HX3" i="8"/>
  <c r="HW3" i="8"/>
  <c r="HV3" i="8"/>
  <c r="HS3" i="8"/>
  <c r="HR3" i="8"/>
  <c r="HQ3" i="8"/>
  <c r="HO3" i="8"/>
  <c r="HN3" i="8"/>
  <c r="HM3" i="8"/>
  <c r="HL3" i="8"/>
  <c r="HK3" i="8"/>
  <c r="HJ3" i="8"/>
  <c r="HI3" i="8"/>
  <c r="HF3" i="8"/>
  <c r="HD3" i="8"/>
  <c r="HC3" i="8"/>
  <c r="HB3" i="8"/>
  <c r="HA3" i="8"/>
  <c r="GZ3" i="8"/>
  <c r="GY3" i="8"/>
  <c r="GX3" i="8"/>
  <c r="GW3" i="8"/>
  <c r="GV3" i="8"/>
  <c r="GU3" i="8"/>
  <c r="GT3" i="8"/>
  <c r="GS3" i="8"/>
  <c r="GR3" i="8"/>
  <c r="GQ3" i="8"/>
  <c r="GP3" i="8"/>
  <c r="GO3" i="8"/>
  <c r="GN3" i="8"/>
  <c r="GM3" i="8"/>
  <c r="GL3" i="8"/>
  <c r="GK3" i="8"/>
  <c r="GJ3" i="8"/>
  <c r="GI3" i="8"/>
  <c r="GH3" i="8"/>
  <c r="GG3" i="8"/>
  <c r="GF3" i="8"/>
  <c r="GE3" i="8"/>
  <c r="GD3" i="8"/>
  <c r="GC3" i="8"/>
  <c r="GB3" i="8"/>
  <c r="GA3" i="8"/>
  <c r="FZ3" i="8"/>
  <c r="FY3" i="8"/>
  <c r="FX3" i="8"/>
  <c r="FW3" i="8"/>
  <c r="FV3" i="8"/>
  <c r="FU3" i="8"/>
  <c r="FT3" i="8"/>
  <c r="FS3" i="8"/>
  <c r="FR3" i="8"/>
  <c r="FQ3" i="8"/>
  <c r="FP3" i="8"/>
  <c r="FO3" i="8"/>
  <c r="FN3" i="8"/>
  <c r="FM3" i="8"/>
  <c r="FL3" i="8"/>
  <c r="FK3" i="8"/>
  <c r="FJ3" i="8"/>
  <c r="FI3" i="8"/>
  <c r="FH3" i="8"/>
  <c r="FG3" i="8"/>
  <c r="FF3" i="8"/>
  <c r="FE3" i="8"/>
  <c r="FD3" i="8"/>
  <c r="FC3" i="8"/>
  <c r="FA3" i="8"/>
  <c r="EZ3" i="8"/>
  <c r="EY3" i="8"/>
  <c r="EX3" i="8"/>
  <c r="EW3" i="8"/>
  <c r="EV3" i="8"/>
  <c r="EU3" i="8"/>
  <c r="ET3" i="8"/>
  <c r="ES3" i="8"/>
  <c r="ER3" i="8"/>
  <c r="EQ3" i="8"/>
  <c r="EP3" i="8"/>
  <c r="B3" i="8"/>
  <c r="DK3" i="5"/>
  <c r="DJ3" i="5"/>
  <c r="DI3" i="5"/>
  <c r="DH3" i="5"/>
  <c r="DG3" i="5"/>
  <c r="DF3" i="5"/>
  <c r="DC3" i="5"/>
  <c r="DB3" i="5"/>
  <c r="DA3" i="5"/>
  <c r="CZ3" i="5"/>
  <c r="CY3" i="5"/>
  <c r="CX3" i="5"/>
  <c r="CV3" i="5"/>
  <c r="CU3" i="5"/>
  <c r="CT3" i="5"/>
  <c r="CS3" i="5"/>
  <c r="CR3" i="5"/>
  <c r="CQ3" i="5"/>
  <c r="CD3" i="5"/>
  <c r="CC3" i="5"/>
  <c r="M3" i="5"/>
  <c r="L3" i="5"/>
  <c r="G3" i="5"/>
  <c r="B3" i="5"/>
  <c r="CW3" i="5"/>
  <c r="DD3" i="5"/>
  <c r="CJ3" i="5"/>
  <c r="J380" i="1"/>
  <c r="AG3" i="6" s="1"/>
  <c r="J381" i="1"/>
  <c r="AH3" i="6" s="1"/>
  <c r="J382" i="1"/>
  <c r="AI3" i="6" s="1"/>
  <c r="J383" i="1"/>
  <c r="AJ3" i="6" s="1"/>
  <c r="AH708" i="1"/>
  <c r="HC3" i="9" s="1"/>
  <c r="AH709" i="1"/>
  <c r="HI3" i="9" s="1"/>
  <c r="AH710" i="1"/>
  <c r="HO3" i="9" s="1"/>
  <c r="AH711" i="1"/>
  <c r="HU3" i="9" s="1"/>
  <c r="AH712" i="1"/>
  <c r="IA3" i="9" s="1"/>
  <c r="AH713" i="1"/>
  <c r="IG3" i="9" s="1"/>
  <c r="AH714" i="1"/>
  <c r="IM3" i="9" s="1"/>
  <c r="AI3" i="5"/>
  <c r="AC3" i="5"/>
  <c r="Q3" i="5"/>
  <c r="U127" i="1" l="1"/>
  <c r="FX3" i="5" s="1"/>
  <c r="L122" i="1"/>
  <c r="DQ3" i="5" s="1"/>
  <c r="O124" i="1"/>
  <c r="EK3" i="5" s="1"/>
  <c r="L55" i="1"/>
  <c r="BH3" i="5" s="1"/>
  <c r="L52" i="1"/>
  <c r="BB86" i="1" s="1"/>
  <c r="BE86" i="1" s="1"/>
  <c r="W3" i="5"/>
  <c r="AA124" i="1"/>
  <c r="HE3" i="5" s="1"/>
  <c r="R127" i="1"/>
  <c r="FF3" i="5" s="1"/>
  <c r="O3" i="5"/>
  <c r="AA127" i="1"/>
  <c r="HH3" i="5" s="1"/>
  <c r="L139" i="1"/>
  <c r="EH3" i="5" s="1"/>
  <c r="AD124" i="1"/>
  <c r="HW3" i="5" s="1"/>
  <c r="N3" i="5"/>
  <c r="CB3" i="5"/>
  <c r="CI3" i="5"/>
  <c r="L133" i="1"/>
  <c r="EB3" i="5" s="1"/>
  <c r="AE3" i="5"/>
  <c r="O127" i="1"/>
  <c r="EN3" i="5" s="1"/>
  <c r="R124" i="1"/>
  <c r="FC3" i="5" s="1"/>
  <c r="C3" i="10"/>
  <c r="C3" i="9"/>
  <c r="L130" i="1"/>
  <c r="DY3" i="5" s="1"/>
  <c r="L136" i="1"/>
  <c r="EE3" i="5" s="1"/>
  <c r="L125" i="1"/>
  <c r="DT3" i="5" s="1"/>
  <c r="T3" i="5"/>
  <c r="V3" i="5"/>
  <c r="L123" i="1"/>
  <c r="DR3" i="5" s="1"/>
  <c r="AA3" i="5"/>
  <c r="AB3" i="5"/>
  <c r="AH3" i="5"/>
  <c r="X124" i="1"/>
  <c r="GM3" i="5" s="1"/>
  <c r="U124" i="1"/>
  <c r="FU3" i="5" s="1"/>
  <c r="C3" i="8"/>
  <c r="R3" i="5"/>
  <c r="C3" i="6"/>
  <c r="C3" i="5"/>
  <c r="C3" i="7"/>
  <c r="L126" i="1"/>
  <c r="DU3" i="5" s="1"/>
  <c r="X127" i="1"/>
  <c r="GP3" i="5" s="1"/>
  <c r="AD127" i="1"/>
  <c r="HZ3" i="5" s="1"/>
  <c r="Y3" i="5"/>
  <c r="S3" i="5" l="1"/>
  <c r="P3" i="5"/>
  <c r="AL3" i="5"/>
  <c r="L127" i="1"/>
  <c r="DV3" i="5" s="1"/>
  <c r="L124" i="1"/>
  <c r="DS3" i="5" s="1"/>
</calcChain>
</file>

<file path=xl/sharedStrings.xml><?xml version="1.0" encoding="utf-8"?>
<sst xmlns="http://schemas.openxmlformats.org/spreadsheetml/2006/main" count="3463" uniqueCount="1349">
  <si>
    <t>時給額 ※</t>
    <rPh sb="0" eb="2">
      <t>ジキュウ</t>
    </rPh>
    <rPh sb="2" eb="3">
      <t>ガク</t>
    </rPh>
    <phoneticPr fontId="3"/>
  </si>
  <si>
    <t>三重県立看護大学看護学部看護学科</t>
  </si>
  <si>
    <t>山梨県立大学看護学部看護学科</t>
  </si>
  <si>
    <t>西武文理大学看護学部看護学科</t>
    <rPh sb="0" eb="2">
      <t>セイブ</t>
    </rPh>
    <phoneticPr fontId="2"/>
  </si>
  <si>
    <t>東京医療保健大学東が丘看護学部看護学科</t>
    <rPh sb="11" eb="13">
      <t>カンゴ</t>
    </rPh>
    <rPh sb="15" eb="17">
      <t>カンゴ</t>
    </rPh>
    <rPh sb="17" eb="19">
      <t>ガッカ</t>
    </rPh>
    <phoneticPr fontId="2"/>
  </si>
  <si>
    <t>順天堂大学保健看護学部看護学科</t>
    <rPh sb="11" eb="13">
      <t>カンゴ</t>
    </rPh>
    <rPh sb="13" eb="15">
      <t>ガッカ</t>
    </rPh>
    <phoneticPr fontId="2"/>
  </si>
  <si>
    <t>健康科学大学看護学部看護学科</t>
    <rPh sb="0" eb="2">
      <t>ケンコウ</t>
    </rPh>
    <rPh sb="2" eb="4">
      <t>カガク</t>
    </rPh>
    <rPh sb="4" eb="6">
      <t>ダイガク</t>
    </rPh>
    <phoneticPr fontId="3"/>
  </si>
  <si>
    <t>国際医療福祉大学成田看護学部看護学科</t>
    <rPh sb="0" eb="2">
      <t>コクサイ</t>
    </rPh>
    <rPh sb="2" eb="4">
      <t>イリョウ</t>
    </rPh>
    <rPh sb="4" eb="6">
      <t>フクシ</t>
    </rPh>
    <rPh sb="6" eb="8">
      <t>ダイガク</t>
    </rPh>
    <phoneticPr fontId="3"/>
  </si>
  <si>
    <t>修文大学看護学部看護学科</t>
    <rPh sb="0" eb="2">
      <t>シュウブン</t>
    </rPh>
    <rPh sb="2" eb="4">
      <t>ダイガク</t>
    </rPh>
    <phoneticPr fontId="3"/>
  </si>
  <si>
    <t>東京医療学院大学保健医療学部看護学科</t>
    <rPh sb="0" eb="2">
      <t>トウキョウ</t>
    </rPh>
    <rPh sb="2" eb="4">
      <t>イリョウ</t>
    </rPh>
    <rPh sb="4" eb="6">
      <t>ガクイン</t>
    </rPh>
    <rPh sb="6" eb="8">
      <t>ダイガク</t>
    </rPh>
    <phoneticPr fontId="3"/>
  </si>
  <si>
    <t>八戸学院大学健康医療学部看護学科</t>
    <rPh sb="0" eb="2">
      <t>ハチノヘ</t>
    </rPh>
    <rPh sb="2" eb="4">
      <t>ガクイン</t>
    </rPh>
    <rPh sb="4" eb="6">
      <t>ダイガク</t>
    </rPh>
    <phoneticPr fontId="3"/>
  </si>
  <si>
    <t>姫路獨協大学看護学部看護学科</t>
    <rPh sb="0" eb="2">
      <t>ヒメジ</t>
    </rPh>
    <rPh sb="2" eb="4">
      <t>ドッキョウ</t>
    </rPh>
    <rPh sb="4" eb="6">
      <t>ダイガク</t>
    </rPh>
    <phoneticPr fontId="3"/>
  </si>
  <si>
    <t>一宮研伸大学看護学部看護学科</t>
    <rPh sb="0" eb="2">
      <t>イチノミヤ</t>
    </rPh>
    <rPh sb="2" eb="3">
      <t>ケン</t>
    </rPh>
    <rPh sb="3" eb="4">
      <t>シン</t>
    </rPh>
    <rPh sb="4" eb="6">
      <t>ダイガク</t>
    </rPh>
    <rPh sb="10" eb="12">
      <t>カンゴ</t>
    </rPh>
    <rPh sb="12" eb="14">
      <t>ガッカ</t>
    </rPh>
    <phoneticPr fontId="3"/>
  </si>
  <si>
    <t>医療創生大学看護学部看護学科</t>
    <rPh sb="0" eb="2">
      <t>イリョウ</t>
    </rPh>
    <rPh sb="2" eb="4">
      <t>ソウセイ</t>
    </rPh>
    <rPh sb="4" eb="6">
      <t>ダイガク</t>
    </rPh>
    <phoneticPr fontId="3"/>
  </si>
  <si>
    <t>岩手医科大学看護学部看護学科</t>
    <rPh sb="0" eb="2">
      <t>イワテ</t>
    </rPh>
    <rPh sb="2" eb="4">
      <t>イカ</t>
    </rPh>
    <rPh sb="4" eb="6">
      <t>ダイガク</t>
    </rPh>
    <phoneticPr fontId="3"/>
  </si>
  <si>
    <t>岩手保健医療大学看護学部看護学科</t>
    <rPh sb="0" eb="2">
      <t>イワテ</t>
    </rPh>
    <rPh sb="2" eb="4">
      <t>ホケン</t>
    </rPh>
    <rPh sb="4" eb="6">
      <t>イリョウ</t>
    </rPh>
    <rPh sb="6" eb="8">
      <t>ダイガク</t>
    </rPh>
    <phoneticPr fontId="3"/>
  </si>
  <si>
    <t>秀明大学看護学部看護学科</t>
    <rPh sb="0" eb="4">
      <t>シュウメイダイガク</t>
    </rPh>
    <phoneticPr fontId="3"/>
  </si>
  <si>
    <t>東京情報大学看護学部看護学科</t>
    <rPh sb="0" eb="2">
      <t>トウキョウ</t>
    </rPh>
    <rPh sb="2" eb="4">
      <t>ジョウホウ</t>
    </rPh>
    <rPh sb="4" eb="6">
      <t>ダイガク</t>
    </rPh>
    <phoneticPr fontId="3"/>
  </si>
  <si>
    <t>東邦大学健康科学部看護学科</t>
    <rPh sb="0" eb="2">
      <t>トウホウ</t>
    </rPh>
    <rPh sb="2" eb="4">
      <t>ダイガク</t>
    </rPh>
    <phoneticPr fontId="3"/>
  </si>
  <si>
    <t>福井医療大学保健医療学部看護学科</t>
    <rPh sb="0" eb="2">
      <t>フクイ</t>
    </rPh>
    <rPh sb="2" eb="4">
      <t>イリョウ</t>
    </rPh>
    <rPh sb="4" eb="6">
      <t>ダイガク</t>
    </rPh>
    <phoneticPr fontId="3"/>
  </si>
  <si>
    <t>福岡看護大学看護学部看護学科</t>
    <rPh sb="0" eb="2">
      <t>フクオカ</t>
    </rPh>
    <rPh sb="2" eb="4">
      <t>カンゴ</t>
    </rPh>
    <rPh sb="4" eb="6">
      <t>ダイガク</t>
    </rPh>
    <phoneticPr fontId="3"/>
  </si>
  <si>
    <t>東京医療保健大学立川看護学部看護学科</t>
  </si>
  <si>
    <t>湘南鎌倉医療大学看護学部看護学科</t>
  </si>
  <si>
    <t>日本赤十字看護大学さいたま看護学部看護学科</t>
  </si>
  <si>
    <t>神奈川工科大学健康医療科学部看護学科</t>
    <rPh sb="0" eb="3">
      <t>カナガワ</t>
    </rPh>
    <rPh sb="3" eb="5">
      <t>コウカ</t>
    </rPh>
    <rPh sb="5" eb="7">
      <t>ダイガク</t>
    </rPh>
    <rPh sb="7" eb="9">
      <t>ケンコウ</t>
    </rPh>
    <rPh sb="9" eb="11">
      <t>イリョウ</t>
    </rPh>
    <rPh sb="11" eb="12">
      <t>カ</t>
    </rPh>
    <phoneticPr fontId="2"/>
  </si>
  <si>
    <t xml:space="preserve"> Ｂ．看護系の学部・学科において、ハラスメント事例の発生がありましたか。〔１つだけ○〕</t>
    <phoneticPr fontId="3"/>
  </si>
  <si>
    <t xml:space="preserve"> Ｃ．看護系の学部・学科において、発生したハラスメント事例に該当するものを選択してください。〔いくつでも○〕</t>
    <phoneticPr fontId="3"/>
  </si>
  <si>
    <t xml:space="preserve"> Ｂ．看護系の学部・学科において、大学入学前教育を行っていますか。〔１つだけ○〕</t>
    <phoneticPr fontId="3"/>
  </si>
  <si>
    <t xml:space="preserve"> Ａ．貴校（大学全体）にはハラスメントに関する事項を専門に扱う相談窓口や委員会がありますか。〔１つだけ○〕</t>
    <rPh sb="3" eb="5">
      <t>キコウ</t>
    </rPh>
    <rPh sb="6" eb="8">
      <t>ダイガク</t>
    </rPh>
    <rPh sb="8" eb="10">
      <t>ゼンタイ</t>
    </rPh>
    <phoneticPr fontId="3"/>
  </si>
  <si>
    <t xml:space="preserve"> Ｄ．貴校（大学全体）にはコンプライアンス※に関する事項を専門に扱う委員会等がありますか。〔１つだけ○〕</t>
    <rPh sb="37" eb="38">
      <t>トウ</t>
    </rPh>
    <phoneticPr fontId="3"/>
  </si>
  <si>
    <t xml:space="preserve"> Ｅ．貴校（大学全体）では利益相反※に関するポリシーなどを定めていますか。〔１つだけ○〕</t>
    <phoneticPr fontId="3"/>
  </si>
  <si>
    <t xml:space="preserve"> Ｇ．貴校（大学全体）での報告義務について教えてください。〔１つだけ○〕</t>
    <rPh sb="21" eb="22">
      <t>オシ</t>
    </rPh>
    <phoneticPr fontId="3"/>
  </si>
  <si>
    <t>３．回答できない</t>
    <rPh sb="2" eb="4">
      <t>カイトウ</t>
    </rPh>
    <phoneticPr fontId="3"/>
  </si>
  <si>
    <r>
      <t xml:space="preserve"> Ｑ22．貴大学における、</t>
    </r>
    <r>
      <rPr>
        <u/>
        <sz val="11"/>
        <color indexed="9"/>
        <rFont val="HGPｺﾞｼｯｸM"/>
        <family val="3"/>
        <charset val="128"/>
      </rPr>
      <t>看護関連の附属施設・研究機関</t>
    </r>
    <r>
      <rPr>
        <sz val="11"/>
        <color indexed="9"/>
        <rFont val="HGPｺﾞｼｯｸM"/>
        <family val="3"/>
        <charset val="128"/>
      </rPr>
      <t>について伺います。</t>
    </r>
    <rPh sb="20" eb="22">
      <t>シセツ</t>
    </rPh>
    <rPh sb="23" eb="25">
      <t>ケンキュウ</t>
    </rPh>
    <phoneticPr fontId="3"/>
  </si>
  <si>
    <t xml:space="preserve"> Ａ．看護関連の附属施設・研究機関の有無 〔１つだけ○〕</t>
    <rPh sb="10" eb="12">
      <t>シセツ</t>
    </rPh>
    <rPh sb="13" eb="15">
      <t>ケンキュウ</t>
    </rPh>
    <rPh sb="18" eb="20">
      <t>ウム</t>
    </rPh>
    <phoneticPr fontId="3"/>
  </si>
  <si>
    <t>男性</t>
    <rPh sb="0" eb="2">
      <t>ダンセイ</t>
    </rPh>
    <phoneticPr fontId="3"/>
  </si>
  <si>
    <t>女性</t>
    <rPh sb="0" eb="2">
      <t>ジョセイ</t>
    </rPh>
    <phoneticPr fontId="3"/>
  </si>
  <si>
    <t>Ｑ27－Ａで「１．ある」と回答された方にお聞きします</t>
    <rPh sb="13" eb="15">
      <t>カイトウ</t>
    </rPh>
    <rPh sb="18" eb="19">
      <t>カタ</t>
    </rPh>
    <rPh sb="21" eb="22">
      <t>キ</t>
    </rPh>
    <phoneticPr fontId="3"/>
  </si>
  <si>
    <t xml:space="preserve"> Ｄ．助産師教育課程がありますか。〔１つだけ○〕</t>
    <phoneticPr fontId="3"/>
  </si>
  <si>
    <t>Ｑ27－Ｄで「１．ある」と回答された方にお聞きします</t>
    <rPh sb="13" eb="15">
      <t>カイトウ</t>
    </rPh>
    <rPh sb="18" eb="19">
      <t>カタ</t>
    </rPh>
    <rPh sb="21" eb="22">
      <t>キ</t>
    </rPh>
    <phoneticPr fontId="3"/>
  </si>
  <si>
    <t>Ｑ27－Ｇで「１．ある」と回答された方にお聞きします</t>
    <rPh sb="13" eb="15">
      <t>カイトウ</t>
    </rPh>
    <rPh sb="18" eb="19">
      <t>カタ</t>
    </rPh>
    <rPh sb="21" eb="22">
      <t>キ</t>
    </rPh>
    <phoneticPr fontId="3"/>
  </si>
  <si>
    <t xml:space="preserve"> 保護者会等</t>
    <rPh sb="1" eb="4">
      <t>ホゴシャ</t>
    </rPh>
    <rPh sb="5" eb="6">
      <t>トウ</t>
    </rPh>
    <phoneticPr fontId="3"/>
  </si>
  <si>
    <t xml:space="preserve"> 非常勤教員・実習補助員の
 時間給 〔最頻値〕</t>
    <rPh sb="7" eb="9">
      <t>ジッシュウ</t>
    </rPh>
    <rPh sb="9" eb="12">
      <t>ホジョイン</t>
    </rPh>
    <phoneticPr fontId="3"/>
  </si>
  <si>
    <t>大分大学医学部看護学科</t>
  </si>
  <si>
    <t>愛知県立大学看護学部</t>
  </si>
  <si>
    <t>札幌医科大学保健医療学部看護学科</t>
  </si>
  <si>
    <t>名古屋市立大学大学院看護学研究科</t>
  </si>
  <si>
    <t>新潟県立看護大学看護学部看護学科</t>
  </si>
  <si>
    <t>Ｑ１６</t>
    <phoneticPr fontId="3"/>
  </si>
  <si>
    <t>その他内容</t>
    <rPh sb="2" eb="3">
      <t>タ</t>
    </rPh>
    <rPh sb="3" eb="5">
      <t>ナイヨウ</t>
    </rPh>
    <phoneticPr fontId="3"/>
  </si>
  <si>
    <t>東都大学ヒューマンケア学部看護学科</t>
  </si>
  <si>
    <t>岐阜保健大学看護学部看護学科</t>
  </si>
  <si>
    <t>四天王寺大学看護学部看護学科</t>
  </si>
  <si>
    <t>長岡崇徳大学看護学部看護学科</t>
  </si>
  <si>
    <t>長野保健医療大学看護学部看護学科</t>
  </si>
  <si>
    <t>大学コード</t>
    <rPh sb="0" eb="2">
      <t>ダイガク</t>
    </rPh>
    <phoneticPr fontId="3"/>
  </si>
  <si>
    <t>香川大学医学部看護学科</t>
  </si>
  <si>
    <t>公立大学法人山形県立保健医療大学保健医療学部看護学科</t>
  </si>
  <si>
    <t>公立小松大学保健医療学部看護学科</t>
  </si>
  <si>
    <t>クリア</t>
    <phoneticPr fontId="3"/>
  </si>
  <si>
    <t>助産師課程(専攻科、別科、専修学校等)</t>
  </si>
  <si>
    <t>①公費補助</t>
  </si>
  <si>
    <t>②公費補助</t>
  </si>
  <si>
    <t>③公費補助</t>
  </si>
  <si>
    <t>④公費補助</t>
  </si>
  <si>
    <t>⑤公費補助</t>
  </si>
  <si>
    <t>⑥公費補助</t>
  </si>
  <si>
    <t>⑦公費補助</t>
  </si>
  <si>
    <t>⑧公費補助</t>
  </si>
  <si>
    <t>⑨公費補助</t>
  </si>
  <si>
    <t>⑩公費補助</t>
  </si>
  <si>
    <t>①受け入れ人数</t>
  </si>
  <si>
    <t>②受け入れ人数</t>
  </si>
  <si>
    <t>③受け入れ人数</t>
  </si>
  <si>
    <t>④受け入れ人数</t>
  </si>
  <si>
    <t>⑤受け入れ人数</t>
  </si>
  <si>
    <t>⑥受け入れ人数</t>
  </si>
  <si>
    <t>⑦受け入れ人数</t>
  </si>
  <si>
    <t>⑧受け入れ人数</t>
  </si>
  <si>
    <t>⑨受け入れ人数</t>
  </si>
  <si>
    <t>⑩受け入れ人数</t>
  </si>
  <si>
    <t>①短期海外派遣人数</t>
  </si>
  <si>
    <t>②短期海外派遣人数</t>
  </si>
  <si>
    <t>③短期海外派遣人数</t>
  </si>
  <si>
    <t>④短期海外派遣人数</t>
  </si>
  <si>
    <t>⑤短期海外派遣人数</t>
  </si>
  <si>
    <t>⑥短期海外派遣人数</t>
  </si>
  <si>
    <t>⑦短期海外派遣人数</t>
  </si>
  <si>
    <t>⑧短期海外派遣人数</t>
  </si>
  <si>
    <r>
      <t>それ以外の
教員の未充
足数</t>
    </r>
    <r>
      <rPr>
        <sz val="8"/>
        <rFont val="HGPｺﾞｼｯｸM"/>
        <family val="3"/>
        <charset val="128"/>
      </rPr>
      <t>をご回答ください</t>
    </r>
    <rPh sb="16" eb="18">
      <t>カイトウ</t>
    </rPh>
    <phoneticPr fontId="3"/>
  </si>
  <si>
    <t>⑨短期海外派遣人数</t>
  </si>
  <si>
    <t>⑩短期海外派遣人数</t>
  </si>
  <si>
    <t>①長期海外派遣人数</t>
  </si>
  <si>
    <t>②長期海外派遣人数</t>
  </si>
  <si>
    <t>③長期海外派遣人数</t>
  </si>
  <si>
    <t>④長期海外派遣人数</t>
  </si>
  <si>
    <t>⑤長期海外派遣人数</t>
  </si>
  <si>
    <t>⑥長期海外派遣人数</t>
  </si>
  <si>
    <t>⑦長期海外派遣人数</t>
  </si>
  <si>
    <t>⑧長期海外派遣人数</t>
  </si>
  <si>
    <t>⑨長期海外派遣人数</t>
  </si>
  <si>
    <t>⑩長期海外派遣人数</t>
  </si>
  <si>
    <t>S―No</t>
    <phoneticPr fontId="3"/>
  </si>
  <si>
    <t>大学名</t>
    <rPh sb="0" eb="2">
      <t>ダイガク</t>
    </rPh>
    <rPh sb="2" eb="3">
      <t>メイ</t>
    </rPh>
    <phoneticPr fontId="3"/>
  </si>
  <si>
    <t>所属名</t>
    <rPh sb="0" eb="2">
      <t>ショゾク</t>
    </rPh>
    <rPh sb="2" eb="3">
      <t>メイ</t>
    </rPh>
    <phoneticPr fontId="3"/>
  </si>
  <si>
    <t>名前</t>
    <rPh sb="0" eb="2">
      <t>ナマエ</t>
    </rPh>
    <phoneticPr fontId="3"/>
  </si>
  <si>
    <t>看護学</t>
    <rPh sb="0" eb="3">
      <t>カンゴガク</t>
    </rPh>
    <phoneticPr fontId="3"/>
  </si>
  <si>
    <t>医学</t>
    <rPh sb="0" eb="2">
      <t>イガク</t>
    </rPh>
    <phoneticPr fontId="3"/>
  </si>
  <si>
    <t>教育学</t>
    <rPh sb="0" eb="3">
      <t>キョウイクガク</t>
    </rPh>
    <phoneticPr fontId="3"/>
  </si>
  <si>
    <t>学術</t>
    <rPh sb="0" eb="2">
      <t>ガクジュツ</t>
    </rPh>
    <phoneticPr fontId="3"/>
  </si>
  <si>
    <t>学部生</t>
    <rPh sb="0" eb="3">
      <t>ガクブセイ</t>
    </rPh>
    <phoneticPr fontId="3"/>
  </si>
  <si>
    <t>うち編入学</t>
    <rPh sb="2" eb="5">
      <t>ヘンニュウガク</t>
    </rPh>
    <phoneticPr fontId="3"/>
  </si>
  <si>
    <t>修士課程</t>
    <rPh sb="0" eb="2">
      <t>シュウシ</t>
    </rPh>
    <rPh sb="2" eb="4">
      <t>カテイ</t>
    </rPh>
    <phoneticPr fontId="3"/>
  </si>
  <si>
    <t>博士後期</t>
    <rPh sb="0" eb="2">
      <t>ハカセ</t>
    </rPh>
    <rPh sb="2" eb="4">
      <t>コウキ</t>
    </rPh>
    <phoneticPr fontId="3"/>
  </si>
  <si>
    <t>学部生</t>
    <rPh sb="0" eb="2">
      <t>ガクブ</t>
    </rPh>
    <rPh sb="2" eb="3">
      <t>セイ</t>
    </rPh>
    <phoneticPr fontId="3"/>
  </si>
  <si>
    <t>修士課程修了</t>
    <rPh sb="0" eb="2">
      <t>シュウシ</t>
    </rPh>
    <rPh sb="2" eb="4">
      <t>カテイ</t>
    </rPh>
    <rPh sb="4" eb="6">
      <t>シュウリョウ</t>
    </rPh>
    <phoneticPr fontId="3"/>
  </si>
  <si>
    <t>職員</t>
    <rPh sb="0" eb="2">
      <t>ショクイン</t>
    </rPh>
    <phoneticPr fontId="3"/>
  </si>
  <si>
    <t>①国名</t>
    <rPh sb="1" eb="2">
      <t>クニ</t>
    </rPh>
    <rPh sb="2" eb="3">
      <t>メイ</t>
    </rPh>
    <phoneticPr fontId="3"/>
  </si>
  <si>
    <t>②国名</t>
    <rPh sb="1" eb="2">
      <t>クニ</t>
    </rPh>
    <rPh sb="2" eb="3">
      <t>メイ</t>
    </rPh>
    <phoneticPr fontId="3"/>
  </si>
  <si>
    <t>③国名</t>
    <rPh sb="1" eb="2">
      <t>クニ</t>
    </rPh>
    <rPh sb="2" eb="3">
      <t>メイ</t>
    </rPh>
    <phoneticPr fontId="3"/>
  </si>
  <si>
    <t>④国名</t>
    <rPh sb="1" eb="2">
      <t>クニ</t>
    </rPh>
    <rPh sb="2" eb="3">
      <t>メイ</t>
    </rPh>
    <phoneticPr fontId="3"/>
  </si>
  <si>
    <t>⑤国名</t>
    <rPh sb="1" eb="2">
      <t>クニ</t>
    </rPh>
    <rPh sb="2" eb="3">
      <t>メイ</t>
    </rPh>
    <phoneticPr fontId="3"/>
  </si>
  <si>
    <t>⑥国名</t>
    <rPh sb="1" eb="2">
      <t>クニ</t>
    </rPh>
    <rPh sb="2" eb="3">
      <t>メイ</t>
    </rPh>
    <phoneticPr fontId="3"/>
  </si>
  <si>
    <t>⑦国名</t>
    <rPh sb="1" eb="2">
      <t>クニ</t>
    </rPh>
    <rPh sb="2" eb="3">
      <t>メイ</t>
    </rPh>
    <phoneticPr fontId="3"/>
  </si>
  <si>
    <t>⑧国名</t>
    <rPh sb="1" eb="2">
      <t>クニ</t>
    </rPh>
    <rPh sb="2" eb="3">
      <t>メイ</t>
    </rPh>
    <phoneticPr fontId="3"/>
  </si>
  <si>
    <t>⑨国名</t>
    <rPh sb="1" eb="2">
      <t>クニ</t>
    </rPh>
    <rPh sb="2" eb="3">
      <t>メイ</t>
    </rPh>
    <phoneticPr fontId="3"/>
  </si>
  <si>
    <t>⑩国名</t>
    <rPh sb="1" eb="2">
      <t>クニ</t>
    </rPh>
    <rPh sb="2" eb="3">
      <t>メイ</t>
    </rPh>
    <phoneticPr fontId="3"/>
  </si>
  <si>
    <t>S―No</t>
    <phoneticPr fontId="3"/>
  </si>
  <si>
    <t>Ｑ１</t>
    <phoneticPr fontId="3"/>
  </si>
  <si>
    <t>Ｑ２</t>
    <phoneticPr fontId="3"/>
  </si>
  <si>
    <t>Ｑ３</t>
    <phoneticPr fontId="3"/>
  </si>
  <si>
    <t>Ｑ６－⑤</t>
    <phoneticPr fontId="3"/>
  </si>
  <si>
    <t>Ｑ７</t>
    <phoneticPr fontId="3"/>
  </si>
  <si>
    <t>Ｑ８</t>
    <phoneticPr fontId="3"/>
  </si>
  <si>
    <t>Ｑ９</t>
    <phoneticPr fontId="3"/>
  </si>
  <si>
    <t>Ｑ10</t>
    <phoneticPr fontId="3"/>
  </si>
  <si>
    <t>Ｑ11</t>
    <phoneticPr fontId="3"/>
  </si>
  <si>
    <t>Q21</t>
    <phoneticPr fontId="3"/>
  </si>
  <si>
    <t>Q22－Ｃ</t>
    <phoneticPr fontId="3"/>
  </si>
  <si>
    <t>Ｑ22－Ｄ</t>
    <phoneticPr fontId="3"/>
  </si>
  <si>
    <t>②</t>
    <phoneticPr fontId="3"/>
  </si>
  <si>
    <t>Ｑ23－Ｂ</t>
    <phoneticPr fontId="3"/>
  </si>
  <si>
    <t>Ｑ23－Ｃ</t>
    <phoneticPr fontId="3"/>
  </si>
  <si>
    <t>Ｑ23－Ｄ</t>
    <phoneticPr fontId="3"/>
  </si>
  <si>
    <t>Ｑ23－Ｅ</t>
    <phoneticPr fontId="3"/>
  </si>
  <si>
    <t>Ｑ23－Ｆ</t>
    <phoneticPr fontId="3"/>
  </si>
  <si>
    <t>Ｑ23－Ｇ</t>
    <phoneticPr fontId="3"/>
  </si>
  <si>
    <t>Q24-C</t>
    <phoneticPr fontId="3"/>
  </si>
  <si>
    <t>①学校数</t>
    <phoneticPr fontId="3"/>
  </si>
  <si>
    <t>②学校数</t>
    <phoneticPr fontId="3"/>
  </si>
  <si>
    <t>③学校数</t>
    <phoneticPr fontId="3"/>
  </si>
  <si>
    <t>④学校数</t>
    <phoneticPr fontId="3"/>
  </si>
  <si>
    <t>⑤学校数</t>
    <phoneticPr fontId="3"/>
  </si>
  <si>
    <t>⑥学校数</t>
    <phoneticPr fontId="3"/>
  </si>
  <si>
    <t>⑦学校数</t>
    <phoneticPr fontId="3"/>
  </si>
  <si>
    <t>⑧学校数</t>
    <phoneticPr fontId="3"/>
  </si>
  <si>
    <t>⑨学校数</t>
    <phoneticPr fontId="3"/>
  </si>
  <si>
    <t>⑩学校数</t>
    <phoneticPr fontId="3"/>
  </si>
  <si>
    <t>①留学者数計</t>
    <phoneticPr fontId="3"/>
  </si>
  <si>
    <t>②留学者数計</t>
    <phoneticPr fontId="3"/>
  </si>
  <si>
    <t>③留学者数計</t>
    <phoneticPr fontId="3"/>
  </si>
  <si>
    <t>④留学者数計</t>
    <phoneticPr fontId="3"/>
  </si>
  <si>
    <t>⑤留学者数計</t>
    <phoneticPr fontId="3"/>
  </si>
  <si>
    <t>⑥留学者数計</t>
    <phoneticPr fontId="3"/>
  </si>
  <si>
    <t>⑦留学者数計</t>
    <phoneticPr fontId="3"/>
  </si>
  <si>
    <t>⑧留学者数計</t>
    <phoneticPr fontId="3"/>
  </si>
  <si>
    <t>⑨留学者数計</t>
    <phoneticPr fontId="3"/>
  </si>
  <si>
    <t>⑩留学者数計</t>
    <phoneticPr fontId="3"/>
  </si>
  <si>
    <t>うち編入学生</t>
    <rPh sb="2" eb="4">
      <t>ヘンニュウ</t>
    </rPh>
    <rPh sb="4" eb="6">
      <t>ガクセイ</t>
    </rPh>
    <phoneticPr fontId="3"/>
  </si>
  <si>
    <t>研究コース</t>
    <rPh sb="0" eb="2">
      <t>ケンキュウ</t>
    </rPh>
    <phoneticPr fontId="3"/>
  </si>
  <si>
    <t>専門看護師課程</t>
    <rPh sb="0" eb="2">
      <t>センモン</t>
    </rPh>
    <rPh sb="2" eb="5">
      <t>カンゴシ</t>
    </rPh>
    <rPh sb="5" eb="7">
      <t>カテイ</t>
    </rPh>
    <phoneticPr fontId="3"/>
  </si>
  <si>
    <t>保健師コース</t>
    <phoneticPr fontId="3"/>
  </si>
  <si>
    <t>助産師コース</t>
    <phoneticPr fontId="3"/>
  </si>
  <si>
    <t>養護教諭専修コース</t>
    <phoneticPr fontId="3"/>
  </si>
  <si>
    <t>上記以外のコース</t>
  </si>
  <si>
    <t>上記以外のコース</t>
    <phoneticPr fontId="3"/>
  </si>
  <si>
    <t>博士後期課程院生</t>
    <phoneticPr fontId="3"/>
  </si>
  <si>
    <t>S―No</t>
    <phoneticPr fontId="3"/>
  </si>
  <si>
    <t>学部卒業</t>
    <rPh sb="2" eb="4">
      <t>ソツギョウ</t>
    </rPh>
    <phoneticPr fontId="3"/>
  </si>
  <si>
    <t>内、編入学</t>
    <rPh sb="0" eb="1">
      <t>ウチ</t>
    </rPh>
    <phoneticPr fontId="3"/>
  </si>
  <si>
    <t>論文博士号取得</t>
  </si>
  <si>
    <t>博士後期課程修了</t>
    <rPh sb="6" eb="8">
      <t>シュウリョウ</t>
    </rPh>
    <phoneticPr fontId="3"/>
  </si>
  <si>
    <t>研究コース</t>
    <phoneticPr fontId="3"/>
  </si>
  <si>
    <t>挑戦的萌芽研究</t>
  </si>
  <si>
    <t>挑戦的研究（萌芽）</t>
  </si>
  <si>
    <t>若手研究</t>
  </si>
  <si>
    <t>日本医療研究開発機構（AMED）による研究費</t>
  </si>
  <si>
    <t>Ｑ１７</t>
    <phoneticPr fontId="3"/>
  </si>
  <si>
    <t>その他ＦＡ</t>
    <rPh sb="2" eb="3">
      <t>タ</t>
    </rPh>
    <phoneticPr fontId="3"/>
  </si>
  <si>
    <t>Ｑ20</t>
    <phoneticPr fontId="3"/>
  </si>
  <si>
    <t>Ａ</t>
    <phoneticPr fontId="3"/>
  </si>
  <si>
    <t>Ｂ</t>
    <phoneticPr fontId="3"/>
  </si>
  <si>
    <t>Ｃ</t>
    <phoneticPr fontId="3"/>
  </si>
  <si>
    <t>Ｑ20－Ｄ</t>
    <phoneticPr fontId="3"/>
  </si>
  <si>
    <t>Ｑ20―Ｅ</t>
    <phoneticPr fontId="3"/>
  </si>
  <si>
    <t>Ｑ22―Ａ</t>
    <phoneticPr fontId="3"/>
  </si>
  <si>
    <t>Ｑ23―Ａ</t>
    <phoneticPr fontId="3"/>
  </si>
  <si>
    <t>Ｑ２４―Ａ</t>
    <phoneticPr fontId="3"/>
  </si>
  <si>
    <t>Ｑ２４―Ｂ</t>
    <phoneticPr fontId="3"/>
  </si>
  <si>
    <t>Ｑ２４―Ｄ</t>
    <phoneticPr fontId="3"/>
  </si>
  <si>
    <t>Ｑ２４―Ｅ</t>
    <phoneticPr fontId="3"/>
  </si>
  <si>
    <t>Ｑ２４―Ｆ</t>
    <phoneticPr fontId="3"/>
  </si>
  <si>
    <t>Ｑ２４―Ｇ</t>
    <phoneticPr fontId="3"/>
  </si>
  <si>
    <t>Ｑ２５―Ａ</t>
    <phoneticPr fontId="3"/>
  </si>
  <si>
    <t>Ｑ２５―Ｂ</t>
    <phoneticPr fontId="3"/>
  </si>
  <si>
    <t>Q25-Ｃ</t>
    <phoneticPr fontId="3"/>
  </si>
  <si>
    <t>Q25-Ｄ</t>
    <phoneticPr fontId="3"/>
  </si>
  <si>
    <t>Q25-Ｅ</t>
    <phoneticPr fontId="3"/>
  </si>
  <si>
    <t>Q25-Ｆ</t>
    <phoneticPr fontId="3"/>
  </si>
  <si>
    <t>Ｑ２６―Ａ</t>
    <phoneticPr fontId="3"/>
  </si>
  <si>
    <t>Ｑ２６―Ｂ</t>
    <phoneticPr fontId="3"/>
  </si>
  <si>
    <t>Ｑ２６―Ｃ</t>
    <phoneticPr fontId="3"/>
  </si>
  <si>
    <t>Ｑ２６―Ｄ</t>
    <phoneticPr fontId="3"/>
  </si>
  <si>
    <t>Ｑ２６―Ｅ</t>
    <phoneticPr fontId="3"/>
  </si>
  <si>
    <t>Ｑ２６―Ｆ</t>
    <phoneticPr fontId="3"/>
  </si>
  <si>
    <t>Ｑ２６―Ｇ</t>
    <phoneticPr fontId="3"/>
  </si>
  <si>
    <t>Ｑ２６―Ｈ</t>
    <phoneticPr fontId="3"/>
  </si>
  <si>
    <t>Ｑ２６－Ｉ</t>
    <phoneticPr fontId="3"/>
  </si>
  <si>
    <t>その他※１</t>
    <rPh sb="2" eb="3">
      <t>タ</t>
    </rPh>
    <phoneticPr fontId="3"/>
  </si>
  <si>
    <t>その他※２</t>
    <rPh sb="2" eb="3">
      <t>タ</t>
    </rPh>
    <phoneticPr fontId="3"/>
  </si>
  <si>
    <t>Ｑ２７―Ａ</t>
    <phoneticPr fontId="3"/>
  </si>
  <si>
    <t>Ｑ２７－Ｂ</t>
    <phoneticPr fontId="3"/>
  </si>
  <si>
    <t>Ｑ２７－Ｃ</t>
    <phoneticPr fontId="3"/>
  </si>
  <si>
    <t>Ｑ２７―Ｄ</t>
    <phoneticPr fontId="3"/>
  </si>
  <si>
    <t>Ｑ２７－Ｅ</t>
    <phoneticPr fontId="3"/>
  </si>
  <si>
    <t>Ｑ２７－Ｆ</t>
    <phoneticPr fontId="3"/>
  </si>
  <si>
    <t>Ｑ２７―Ｇ</t>
    <phoneticPr fontId="3"/>
  </si>
  <si>
    <t>Ｑ２７－Ｈ</t>
    <phoneticPr fontId="3"/>
  </si>
  <si>
    <t>Ｑ２７－Ｉ</t>
    <phoneticPr fontId="3"/>
  </si>
  <si>
    <t>Ｑ２８－Ａ 大学</t>
    <rPh sb="6" eb="8">
      <t>ダイガク</t>
    </rPh>
    <phoneticPr fontId="3"/>
  </si>
  <si>
    <t>Ｑ２８－Ａ 助産師</t>
    <rPh sb="6" eb="9">
      <t>ジョサンシ</t>
    </rPh>
    <phoneticPr fontId="3"/>
  </si>
  <si>
    <t>Ｑ２８－Ａ 合計額</t>
    <rPh sb="6" eb="8">
      <t>ゴウケイ</t>
    </rPh>
    <rPh sb="8" eb="9">
      <t>ガク</t>
    </rPh>
    <phoneticPr fontId="3"/>
  </si>
  <si>
    <t>①入学金</t>
    <rPh sb="1" eb="4">
      <t>ニュウガクキン</t>
    </rPh>
    <phoneticPr fontId="3"/>
  </si>
  <si>
    <t>②授業料</t>
    <rPh sb="1" eb="4">
      <t>ジュギョウリョウ</t>
    </rPh>
    <phoneticPr fontId="3"/>
  </si>
  <si>
    <t>③実験</t>
    <rPh sb="1" eb="3">
      <t>ジッケン</t>
    </rPh>
    <phoneticPr fontId="3"/>
  </si>
  <si>
    <t>④施設</t>
    <rPh sb="1" eb="3">
      <t>シセツ</t>
    </rPh>
    <phoneticPr fontId="3"/>
  </si>
  <si>
    <t>⑤その他</t>
    <rPh sb="3" eb="4">
      <t>タ</t>
    </rPh>
    <phoneticPr fontId="3"/>
  </si>
  <si>
    <t>⑥合計</t>
    <rPh sb="1" eb="3">
      <t>ゴウケイ</t>
    </rPh>
    <phoneticPr fontId="3"/>
  </si>
  <si>
    <t>①給付型</t>
    <rPh sb="1" eb="3">
      <t>キュウフ</t>
    </rPh>
    <rPh sb="3" eb="4">
      <t>カタ</t>
    </rPh>
    <phoneticPr fontId="3"/>
  </si>
  <si>
    <t>②貸与型</t>
    <rPh sb="1" eb="3">
      <t>タイヨ</t>
    </rPh>
    <rPh sb="3" eb="4">
      <t>カタ</t>
    </rPh>
    <phoneticPr fontId="3"/>
  </si>
  <si>
    <t>Ｑ２９－１</t>
    <phoneticPr fontId="3"/>
  </si>
  <si>
    <t>Ｑ２９－２</t>
    <phoneticPr fontId="3"/>
  </si>
  <si>
    <t>Ｑ２９－３</t>
    <phoneticPr fontId="3"/>
  </si>
  <si>
    <t>Ｑ２９－４</t>
    <phoneticPr fontId="3"/>
  </si>
  <si>
    <t>Ｑ３０</t>
    <phoneticPr fontId="3"/>
  </si>
  <si>
    <t>Ｑ３１－Ａ</t>
    <phoneticPr fontId="3"/>
  </si>
  <si>
    <t>実習施設</t>
    <rPh sb="0" eb="2">
      <t>ジッシュウ</t>
    </rPh>
    <rPh sb="2" eb="4">
      <t>シセツ</t>
    </rPh>
    <phoneticPr fontId="3"/>
  </si>
  <si>
    <t>担当①</t>
    <rPh sb="0" eb="2">
      <t>タントウ</t>
    </rPh>
    <phoneticPr fontId="3"/>
  </si>
  <si>
    <t>担当②</t>
    <rPh sb="0" eb="2">
      <t>タントウ</t>
    </rPh>
    <phoneticPr fontId="3"/>
  </si>
  <si>
    <t>担当③</t>
    <rPh sb="0" eb="2">
      <t>タントウ</t>
    </rPh>
    <phoneticPr fontId="3"/>
  </si>
  <si>
    <t>勤務①</t>
    <rPh sb="0" eb="2">
      <t>キンム</t>
    </rPh>
    <phoneticPr fontId="3"/>
  </si>
  <si>
    <t>勤務②</t>
    <rPh sb="0" eb="2">
      <t>キンム</t>
    </rPh>
    <phoneticPr fontId="3"/>
  </si>
  <si>
    <t>勤務③</t>
    <rPh sb="0" eb="2">
      <t>キンム</t>
    </rPh>
    <phoneticPr fontId="3"/>
  </si>
  <si>
    <t>Ｑ３１－Ｂ</t>
    <phoneticPr fontId="3"/>
  </si>
  <si>
    <t>時間給</t>
    <rPh sb="0" eb="3">
      <t>ジカンキュウ</t>
    </rPh>
    <phoneticPr fontId="3"/>
  </si>
  <si>
    <t>有無</t>
    <rPh sb="0" eb="2">
      <t>ウム</t>
    </rPh>
    <phoneticPr fontId="3"/>
  </si>
  <si>
    <t>Ｑ３１－Ｃ</t>
    <phoneticPr fontId="3"/>
  </si>
  <si>
    <t>Ｑ３１－Ｄ</t>
    <phoneticPr fontId="3"/>
  </si>
  <si>
    <t>施設数①</t>
  </si>
  <si>
    <t>施設数②</t>
  </si>
  <si>
    <t>施設数③</t>
  </si>
  <si>
    <t>担当者数①</t>
  </si>
  <si>
    <t>担当者数②</t>
  </si>
  <si>
    <t>担当者数③</t>
  </si>
  <si>
    <t>勤務日数①</t>
  </si>
  <si>
    <t>勤務日数②</t>
  </si>
  <si>
    <t>勤務日数③</t>
  </si>
  <si>
    <t>Ｑ３１－Ｅ</t>
    <phoneticPr fontId="3"/>
  </si>
  <si>
    <t>Ｑ３１－Ｆ</t>
    <phoneticPr fontId="3"/>
  </si>
  <si>
    <t>施設数④</t>
    <phoneticPr fontId="3"/>
  </si>
  <si>
    <t>Ｑ３２－Ａ</t>
    <phoneticPr fontId="3"/>
  </si>
  <si>
    <t>Ｑ３２－Ｂ</t>
    <phoneticPr fontId="3"/>
  </si>
  <si>
    <t>Ｑ３２－Ｃ</t>
    <phoneticPr fontId="3"/>
  </si>
  <si>
    <t>Ｑ３３－Ａ</t>
  </si>
  <si>
    <t>Ｑ３３－Ｂ</t>
  </si>
  <si>
    <t>Ｑ３３－Ｃ</t>
  </si>
  <si>
    <t>Ｑ３４－Ａ</t>
  </si>
  <si>
    <t>Ｑ３４－Ｂ</t>
  </si>
  <si>
    <t>Ｑ３４－Ｃ</t>
  </si>
  <si>
    <t>Ｑ３５－１ 博士前期</t>
    <rPh sb="6" eb="8">
      <t>ハカセ</t>
    </rPh>
    <rPh sb="8" eb="10">
      <t>ゼンキ</t>
    </rPh>
    <phoneticPr fontId="3"/>
  </si>
  <si>
    <t>Ｑ３５－２ 博士後期ＴＡ</t>
    <rPh sb="6" eb="8">
      <t>ハカセ</t>
    </rPh>
    <rPh sb="8" eb="10">
      <t>コウキ</t>
    </rPh>
    <phoneticPr fontId="3"/>
  </si>
  <si>
    <t>Ｑ３５－３ 博士後期ＲＡ</t>
    <rPh sb="6" eb="8">
      <t>ハカセ</t>
    </rPh>
    <rPh sb="8" eb="10">
      <t>コウキ</t>
    </rPh>
    <phoneticPr fontId="3"/>
  </si>
  <si>
    <r>
      <rPr>
        <sz val="11"/>
        <color indexed="14"/>
        <rFont val="HGPｺﾞｼｯｸM"/>
        <family val="3"/>
        <charset val="128"/>
      </rPr>
      <t xml:space="preserve"> </t>
    </r>
    <r>
      <rPr>
        <sz val="11"/>
        <color indexed="9"/>
        <rFont val="HGPｺﾞｼｯｸM"/>
        <family val="3"/>
        <charset val="128"/>
      </rPr>
      <t>Ｑ36．本調査に関するご意見、ご要望がありましたらご記入ください。</t>
    </r>
    <phoneticPr fontId="3"/>
  </si>
  <si>
    <t>６．看護系大学・大学院の卒業生・修了生の就職・進学の状況</t>
    <phoneticPr fontId="3"/>
  </si>
  <si>
    <t>内　訳</t>
    <rPh sb="0" eb="1">
      <t>ウチ</t>
    </rPh>
    <rPh sb="2" eb="3">
      <t>ヤク</t>
    </rPh>
    <phoneticPr fontId="3"/>
  </si>
  <si>
    <t xml:space="preserve"> 保健師コース</t>
    <phoneticPr fontId="3"/>
  </si>
  <si>
    <t xml:space="preserve"> 助産師コース</t>
    <phoneticPr fontId="3"/>
  </si>
  <si>
    <t xml:space="preserve"> 養護教諭専修コース</t>
    <phoneticPr fontId="3"/>
  </si>
  <si>
    <t>Ｑ20－Ｃで「１．導入している」と回答された方にお聞きします</t>
    <rPh sb="9" eb="11">
      <t>ドウニュウ</t>
    </rPh>
    <rPh sb="17" eb="19">
      <t>カイトウ</t>
    </rPh>
    <rPh sb="22" eb="23">
      <t>カタ</t>
    </rPh>
    <rPh sb="25" eb="26">
      <t>キ</t>
    </rPh>
    <phoneticPr fontId="3"/>
  </si>
  <si>
    <t>「有」と回答した場合、その内容を簡潔に記載してください。</t>
    <phoneticPr fontId="3"/>
  </si>
  <si>
    <t>５．回答できない</t>
    <rPh sb="2" eb="4">
      <t>カイトウ</t>
    </rPh>
    <phoneticPr fontId="3"/>
  </si>
  <si>
    <t>その他の課題※１</t>
    <phoneticPr fontId="3"/>
  </si>
  <si>
    <t>その他※2</t>
    <rPh sb="2" eb="3">
      <t>タ</t>
    </rPh>
    <phoneticPr fontId="3"/>
  </si>
  <si>
    <t>※１ 「その他の課題」の具体的内容を下記にご記入ください</t>
    <phoneticPr fontId="3"/>
  </si>
  <si>
    <t>※２ 「⑧その他」を選択された場合は具体的領域名を下記にご記入ください</t>
    <phoneticPr fontId="3"/>
  </si>
  <si>
    <t>実習先の保健師スタッフの不足</t>
    <phoneticPr fontId="3"/>
  </si>
  <si>
    <t>③専攻科・別科</t>
    <rPh sb="5" eb="7">
      <t>ベッカ</t>
    </rPh>
    <phoneticPr fontId="3"/>
  </si>
  <si>
    <t>助産師やスタッフの不足</t>
    <phoneticPr fontId="3"/>
  </si>
  <si>
    <t>②専攻科・別科</t>
    <phoneticPr fontId="3"/>
  </si>
  <si>
    <t xml:space="preserve"> Ａ．大学の初年度の学納金について金額をご記入ください。〔各数値回答〕</t>
    <phoneticPr fontId="3"/>
  </si>
  <si>
    <t>合計金額</t>
    <phoneticPr fontId="3"/>
  </si>
  <si>
    <t xml:space="preserve"> Ｂ．看護系の大学院の初年度の学納金について金額をご記入ください。〔各数値回答〕</t>
    <phoneticPr fontId="3"/>
  </si>
  <si>
    <r>
      <t>※</t>
    </r>
    <r>
      <rPr>
        <u/>
        <sz val="9"/>
        <rFont val="HGPｺﾞｼｯｸM"/>
        <family val="3"/>
        <charset val="128"/>
      </rPr>
      <t>年間総額</t>
    </r>
    <r>
      <rPr>
        <sz val="9"/>
        <rFont val="HGPｺﾞｼｯｸM"/>
        <family val="3"/>
        <charset val="128"/>
      </rPr>
      <t>をご記入ください。</t>
    </r>
    <phoneticPr fontId="3"/>
  </si>
  <si>
    <t>教授</t>
    <phoneticPr fontId="3"/>
  </si>
  <si>
    <t>准教授</t>
    <rPh sb="0" eb="3">
      <t>ジュンキョウジュ</t>
    </rPh>
    <phoneticPr fontId="3"/>
  </si>
  <si>
    <t>講師</t>
    <rPh sb="0" eb="2">
      <t>コウシ</t>
    </rPh>
    <phoneticPr fontId="3"/>
  </si>
  <si>
    <t>助教</t>
    <rPh sb="0" eb="2">
      <t>ジョキョウ</t>
    </rPh>
    <phoneticPr fontId="3"/>
  </si>
  <si>
    <t>助手</t>
    <rPh sb="0" eb="2">
      <t>ジョシュ</t>
    </rPh>
    <phoneticPr fontId="3"/>
  </si>
  <si>
    <t>その他※</t>
    <phoneticPr fontId="3"/>
  </si>
  <si>
    <t>補助の有無</t>
    <rPh sb="0" eb="2">
      <t>ホジョ</t>
    </rPh>
    <rPh sb="3" eb="5">
      <t>ウム</t>
    </rPh>
    <phoneticPr fontId="3"/>
  </si>
  <si>
    <t>有り</t>
    <rPh sb="0" eb="1">
      <t>ア</t>
    </rPh>
    <phoneticPr fontId="3"/>
  </si>
  <si>
    <t>無し</t>
    <rPh sb="0" eb="1">
      <t>ナ</t>
    </rPh>
    <phoneticPr fontId="3"/>
  </si>
  <si>
    <t>実習先の看護師・保健師スタッフの不足</t>
    <phoneticPr fontId="3"/>
  </si>
  <si>
    <t xml:space="preserve"> Ｑ21．貴大学には、看護関連の研修事業がありますか。〔いくつでも○〕</t>
    <phoneticPr fontId="3"/>
  </si>
  <si>
    <t xml:space="preserve"> Ｄ．活動内容について 〔いくつでも○〕</t>
    <phoneticPr fontId="3"/>
  </si>
  <si>
    <t xml:space="preserve"> Ｃ．看護系の学部・学科、大学院の在学生の留学先の国名と人数をお教えください。</t>
    <rPh sb="25" eb="26">
      <t>クニ</t>
    </rPh>
    <rPh sb="26" eb="27">
      <t>メイ</t>
    </rPh>
    <rPh sb="28" eb="30">
      <t>ニンズウ</t>
    </rPh>
    <rPh sb="32" eb="33">
      <t>オシ</t>
    </rPh>
    <phoneticPr fontId="3"/>
  </si>
  <si>
    <r>
      <t xml:space="preserve"> Ｄ．看護系の学部・学科、大学院への</t>
    </r>
    <r>
      <rPr>
        <u/>
        <sz val="11"/>
        <color indexed="9"/>
        <rFont val="HGPｺﾞｼｯｸM"/>
        <family val="3"/>
        <charset val="128"/>
      </rPr>
      <t>留学生の受け入れ</t>
    </r>
    <r>
      <rPr>
        <sz val="11"/>
        <color indexed="9"/>
        <rFont val="HGPｺﾞｼｯｸM"/>
        <family val="3"/>
        <charset val="128"/>
      </rPr>
      <t>の人数を国別にお教えください。</t>
    </r>
    <rPh sb="27" eb="29">
      <t>ニンズウ</t>
    </rPh>
    <rPh sb="30" eb="32">
      <t>クニベツ</t>
    </rPh>
    <rPh sb="34" eb="35">
      <t>オシ</t>
    </rPh>
    <phoneticPr fontId="3"/>
  </si>
  <si>
    <r>
      <t xml:space="preserve"> Ｅ．看護系の学部・学科、大学院に所属する</t>
    </r>
    <r>
      <rPr>
        <u/>
        <sz val="11"/>
        <color indexed="9"/>
        <rFont val="HGPｺﾞｼｯｸM"/>
        <family val="3"/>
        <charset val="128"/>
      </rPr>
      <t>教員の短期海外派遣</t>
    </r>
    <r>
      <rPr>
        <sz val="11"/>
        <color indexed="9"/>
        <rFont val="HGPｺﾞｼｯｸM"/>
        <family val="3"/>
        <charset val="128"/>
      </rPr>
      <t>の人数を国別にお教えください。</t>
    </r>
    <rPh sb="31" eb="33">
      <t>ニンズウ</t>
    </rPh>
    <rPh sb="34" eb="36">
      <t>クニベツ</t>
    </rPh>
    <rPh sb="38" eb="39">
      <t>オシ</t>
    </rPh>
    <phoneticPr fontId="3"/>
  </si>
  <si>
    <r>
      <t xml:space="preserve"> Ｆ．看護系の学部・学科、大学院に所属する</t>
    </r>
    <r>
      <rPr>
        <u/>
        <sz val="11"/>
        <color indexed="9"/>
        <rFont val="HGPｺﾞｼｯｸM"/>
        <family val="3"/>
        <charset val="128"/>
      </rPr>
      <t>教員の長期海外派遣</t>
    </r>
    <r>
      <rPr>
        <sz val="11"/>
        <color indexed="9"/>
        <rFont val="HGPｺﾞｼｯｸM"/>
        <family val="3"/>
        <charset val="128"/>
      </rPr>
      <t>の人数を国別にお教えください。</t>
    </r>
    <rPh sb="24" eb="26">
      <t>チョウキ</t>
    </rPh>
    <rPh sb="31" eb="33">
      <t>ニンズウ</t>
    </rPh>
    <rPh sb="34" eb="36">
      <t>クニベツ</t>
    </rPh>
    <rPh sb="38" eb="39">
      <t>オシ</t>
    </rPh>
    <phoneticPr fontId="3"/>
  </si>
  <si>
    <r>
      <t xml:space="preserve"> Ｇ．海外からの</t>
    </r>
    <r>
      <rPr>
        <u/>
        <sz val="11"/>
        <color indexed="9"/>
        <rFont val="HGPｺﾞｼｯｸM"/>
        <family val="3"/>
        <charset val="128"/>
      </rPr>
      <t>学生以外の受け入れ</t>
    </r>
    <r>
      <rPr>
        <sz val="11"/>
        <color indexed="9"/>
        <rFont val="HGPｺﾞｼｯｸM"/>
        <family val="3"/>
        <charset val="128"/>
      </rPr>
      <t>の人数を国別にお教えください。</t>
    </r>
    <rPh sb="3" eb="5">
      <t>カイガイ</t>
    </rPh>
    <phoneticPr fontId="3"/>
  </si>
  <si>
    <t xml:space="preserve"> Ｂ．よろしければ支援の内容等について、具体的にご記入ください。</t>
    <phoneticPr fontId="3"/>
  </si>
  <si>
    <t xml:space="preserve"> Ｄ．よろしければ制度・取り組みの内容等について、具体的にご記入ください。</t>
    <phoneticPr fontId="3"/>
  </si>
  <si>
    <t xml:space="preserve"> Ｃ．実習施設等と大学間において、人事交流（ユニフィケーション）の制度や取り組みがありますか。〔１つだけ○〕</t>
    <phoneticPr fontId="3"/>
  </si>
  <si>
    <t xml:space="preserve"> Ｅ．実習施設等との共同研究や合同研修（勉強会）等の制度や取り組みがありますか。〔１つだけ○〕</t>
    <phoneticPr fontId="3"/>
  </si>
  <si>
    <t xml:space="preserve"> Ａ．保健師教育課程がありますか。〔１つだけ○〕</t>
    <phoneticPr fontId="3"/>
  </si>
  <si>
    <t xml:space="preserve"> 学校</t>
    <rPh sb="1" eb="3">
      <t>ガッコウ</t>
    </rPh>
    <phoneticPr fontId="3"/>
  </si>
  <si>
    <t xml:space="preserve"> 病院</t>
    <rPh sb="1" eb="3">
      <t>ビョウイン</t>
    </rPh>
    <phoneticPr fontId="3"/>
  </si>
  <si>
    <t>（ＴＡ・・・Teaching Assistant　　ＲＡ・・・Research Assistant）</t>
    <phoneticPr fontId="3"/>
  </si>
  <si>
    <r>
      <t xml:space="preserve"> Ｂ．</t>
    </r>
    <r>
      <rPr>
        <u/>
        <sz val="11"/>
        <color indexed="9"/>
        <rFont val="HGPｺﾞｼｯｸM"/>
        <family val="3"/>
        <charset val="128"/>
      </rPr>
      <t>看護学実習</t>
    </r>
    <r>
      <rPr>
        <sz val="11"/>
        <color indexed="9"/>
        <rFont val="HGPｺﾞｼｯｸM"/>
        <family val="3"/>
        <charset val="128"/>
      </rPr>
      <t>の経費についてご記入ください。〔各数値回答〕</t>
    </r>
    <phoneticPr fontId="3"/>
  </si>
  <si>
    <r>
      <t xml:space="preserve"> Ｅ．</t>
    </r>
    <r>
      <rPr>
        <u/>
        <sz val="11"/>
        <color indexed="9"/>
        <rFont val="HGPｺﾞｼｯｸM"/>
        <family val="3"/>
        <charset val="128"/>
      </rPr>
      <t>在宅看護学実習</t>
    </r>
    <r>
      <rPr>
        <sz val="11"/>
        <color indexed="9"/>
        <rFont val="HGPｺﾞｼｯｸM"/>
        <family val="3"/>
        <charset val="128"/>
      </rPr>
      <t>の経費についてご記入ください。〔各数値回答〕</t>
    </r>
    <phoneticPr fontId="3"/>
  </si>
  <si>
    <t xml:space="preserve"> 内、編入学</t>
    <rPh sb="1" eb="2">
      <t>ウチ</t>
    </rPh>
    <phoneticPr fontId="3"/>
  </si>
  <si>
    <t>受持ち患者（対象者）の不足</t>
    <phoneticPr fontId="3"/>
  </si>
  <si>
    <t>大学の場合、別途徴収額がありましたらご回答ください。</t>
    <rPh sb="0" eb="2">
      <t>ダイガク</t>
    </rPh>
    <rPh sb="3" eb="5">
      <t>バアイ</t>
    </rPh>
    <phoneticPr fontId="3"/>
  </si>
  <si>
    <t xml:space="preserve"> その他</t>
    <rPh sb="3" eb="4">
      <t>タ</t>
    </rPh>
    <phoneticPr fontId="3"/>
  </si>
  <si>
    <t>最高額</t>
    <rPh sb="2" eb="3">
      <t>ガク</t>
    </rPh>
    <phoneticPr fontId="3"/>
  </si>
  <si>
    <t>⑩</t>
  </si>
  <si>
    <t>②</t>
  </si>
  <si>
    <t>③</t>
  </si>
  <si>
    <t>④</t>
  </si>
  <si>
    <t>⑤</t>
  </si>
  <si>
    <t>⑥</t>
  </si>
  <si>
    <t>⑦</t>
  </si>
  <si>
    <t>⑧</t>
  </si>
  <si>
    <t>⑨</t>
  </si>
  <si>
    <t>計</t>
    <rPh sb="0" eb="1">
      <t>ケイ</t>
    </rPh>
    <phoneticPr fontId="3"/>
  </si>
  <si>
    <t>設置主体</t>
    <rPh sb="0" eb="2">
      <t>セッチ</t>
    </rPh>
    <rPh sb="2" eb="4">
      <t>シュタイ</t>
    </rPh>
    <phoneticPr fontId="3"/>
  </si>
  <si>
    <t>貴大学の情報について</t>
    <rPh sb="0" eb="1">
      <t>キ</t>
    </rPh>
    <rPh sb="1" eb="3">
      <t>ダイガク</t>
    </rPh>
    <rPh sb="4" eb="6">
      <t>ジョウホウ</t>
    </rPh>
    <phoneticPr fontId="3"/>
  </si>
  <si>
    <t>大学名</t>
    <rPh sb="0" eb="3">
      <t>ダイガクメイ</t>
    </rPh>
    <phoneticPr fontId="3"/>
  </si>
  <si>
    <t>１．出している</t>
    <rPh sb="2" eb="3">
      <t>ダ</t>
    </rPh>
    <phoneticPr fontId="3"/>
  </si>
  <si>
    <t>２．出していない</t>
    <rPh sb="2" eb="3">
      <t>ダ</t>
    </rPh>
    <phoneticPr fontId="3"/>
  </si>
  <si>
    <t>Ｑ２で「１．３年次編入（有資格者）制度がある」と回答された方にお聞きします</t>
    <rPh sb="24" eb="26">
      <t>カイトウ</t>
    </rPh>
    <rPh sb="29" eb="30">
      <t>カタ</t>
    </rPh>
    <rPh sb="32" eb="33">
      <t>キ</t>
    </rPh>
    <phoneticPr fontId="3"/>
  </si>
  <si>
    <t>①専修学校卒業者数</t>
    <rPh sb="1" eb="3">
      <t>センシュウ</t>
    </rPh>
    <rPh sb="3" eb="5">
      <t>ガッコウ</t>
    </rPh>
    <rPh sb="5" eb="7">
      <t>ソツギョウ</t>
    </rPh>
    <rPh sb="7" eb="8">
      <t>シャ</t>
    </rPh>
    <rPh sb="8" eb="9">
      <t>スウ</t>
    </rPh>
    <phoneticPr fontId="3"/>
  </si>
  <si>
    <t>②短期大学卒業者数</t>
    <rPh sb="1" eb="3">
      <t>タンキ</t>
    </rPh>
    <rPh sb="3" eb="5">
      <t>ダイガク</t>
    </rPh>
    <rPh sb="5" eb="7">
      <t>ソツギョウ</t>
    </rPh>
    <rPh sb="7" eb="8">
      <t>シャ</t>
    </rPh>
    <rPh sb="8" eb="9">
      <t>スウ</t>
    </rPh>
    <phoneticPr fontId="3"/>
  </si>
  <si>
    <t xml:space="preserve"> Ｑ２．看護系の学部・学科に編入制度はありますか。〔いくつでも○〕</t>
    <phoneticPr fontId="3"/>
  </si>
  <si>
    <t>教　授</t>
  </si>
  <si>
    <t>准教授</t>
  </si>
  <si>
    <t>講　師</t>
  </si>
  <si>
    <t>助　教</t>
  </si>
  <si>
    <t>助　手</t>
  </si>
  <si>
    <t>合　計</t>
  </si>
  <si>
    <t>①</t>
    <phoneticPr fontId="3"/>
  </si>
  <si>
    <t xml:space="preserve"> 全　体</t>
    <rPh sb="1" eb="2">
      <t>ゼン</t>
    </rPh>
    <rPh sb="3" eb="4">
      <t>カラダ</t>
    </rPh>
    <phoneticPr fontId="3"/>
  </si>
  <si>
    <t>②</t>
    <phoneticPr fontId="3"/>
  </si>
  <si>
    <t>③</t>
    <phoneticPr fontId="3"/>
  </si>
  <si>
    <t>④</t>
    <phoneticPr fontId="3"/>
  </si>
  <si>
    <t>⑤</t>
    <phoneticPr fontId="3"/>
  </si>
  <si>
    <t>⑥</t>
    <phoneticPr fontId="3"/>
  </si>
  <si>
    <t>⑦</t>
    <phoneticPr fontId="3"/>
  </si>
  <si>
    <t>⑧</t>
    <phoneticPr fontId="3"/>
  </si>
  <si>
    <t>29歳以下</t>
    <rPh sb="2" eb="3">
      <t>サイ</t>
    </rPh>
    <rPh sb="3" eb="5">
      <t>イカ</t>
    </rPh>
    <phoneticPr fontId="3"/>
  </si>
  <si>
    <t>学士</t>
    <rPh sb="0" eb="2">
      <t>ガクシ</t>
    </rPh>
    <phoneticPr fontId="3"/>
  </si>
  <si>
    <t>修士</t>
    <rPh sb="0" eb="2">
      <t>シュウシ</t>
    </rPh>
    <phoneticPr fontId="3"/>
  </si>
  <si>
    <t>博士</t>
    <rPh sb="0" eb="2">
      <t>ハカセ</t>
    </rPh>
    <phoneticPr fontId="3"/>
  </si>
  <si>
    <t>学位なし</t>
    <rPh sb="0" eb="2">
      <t>ガクイ</t>
    </rPh>
    <phoneticPr fontId="3"/>
  </si>
  <si>
    <t>看護学</t>
    <rPh sb="0" eb="2">
      <t>カンゴ</t>
    </rPh>
    <rPh sb="2" eb="3">
      <t>ガク</t>
    </rPh>
    <phoneticPr fontId="3"/>
  </si>
  <si>
    <t>ご所属名</t>
    <phoneticPr fontId="3"/>
  </si>
  <si>
    <t>お名前</t>
    <phoneticPr fontId="3"/>
  </si>
  <si>
    <t>保健学</t>
    <rPh sb="0" eb="2">
      <t>ホケン</t>
    </rPh>
    <rPh sb="2" eb="3">
      <t>ガク</t>
    </rPh>
    <phoneticPr fontId="3"/>
  </si>
  <si>
    <t>医　学</t>
    <rPh sb="0" eb="1">
      <t>イ</t>
    </rPh>
    <rPh sb="2" eb="3">
      <t>ガク</t>
    </rPh>
    <phoneticPr fontId="3"/>
  </si>
  <si>
    <t>教育学</t>
    <rPh sb="0" eb="2">
      <t>キョウイク</t>
    </rPh>
    <rPh sb="2" eb="3">
      <t>ガク</t>
    </rPh>
    <phoneticPr fontId="3"/>
  </si>
  <si>
    <t>学　術</t>
    <rPh sb="0" eb="1">
      <t>ガク</t>
    </rPh>
    <rPh sb="2" eb="3">
      <t>ジュツ</t>
    </rPh>
    <phoneticPr fontId="3"/>
  </si>
  <si>
    <t>その他</t>
    <rPh sb="2" eb="3">
      <t>タ</t>
    </rPh>
    <phoneticPr fontId="3"/>
  </si>
  <si>
    <t xml:space="preserve"> Ｑ７．看護系の大学院はありますか。〔１つだけ○〕</t>
    <rPh sb="8" eb="11">
      <t>ダイガクイン</t>
    </rPh>
    <phoneticPr fontId="3"/>
  </si>
  <si>
    <t>１．あ　る</t>
    <phoneticPr fontId="3"/>
  </si>
  <si>
    <t>２．な　い</t>
    <phoneticPr fontId="3"/>
  </si>
  <si>
    <t>回答責任者</t>
    <rPh sb="0" eb="2">
      <t>カイトウ</t>
    </rPh>
    <rPh sb="2" eb="5">
      <t>セキニンシャ</t>
    </rPh>
    <phoneticPr fontId="3"/>
  </si>
  <si>
    <t>人</t>
    <rPh sb="0" eb="1">
      <t>ニン</t>
    </rPh>
    <phoneticPr fontId="3"/>
  </si>
  <si>
    <t>Ｑ７で「１．ある」と回答された方にお聞きします</t>
    <rPh sb="10" eb="12">
      <t>カイトウ</t>
    </rPh>
    <rPh sb="15" eb="16">
      <t>カタ</t>
    </rPh>
    <rPh sb="18" eb="19">
      <t>キ</t>
    </rPh>
    <phoneticPr fontId="3"/>
  </si>
  <si>
    <t>３．開設していない</t>
    <rPh sb="2" eb="4">
      <t>カイセツ</t>
    </rPh>
    <phoneticPr fontId="3"/>
  </si>
  <si>
    <t xml:space="preserve"> Ｑ10．看護系大学院の開講状況について 〔１つだけ○〕</t>
    <rPh sb="5" eb="7">
      <t>カンゴ</t>
    </rPh>
    <rPh sb="7" eb="8">
      <t>ケイ</t>
    </rPh>
    <rPh sb="8" eb="11">
      <t>ダイガクイン</t>
    </rPh>
    <rPh sb="12" eb="13">
      <t>カイ</t>
    </rPh>
    <rPh sb="13" eb="14">
      <t>コウ</t>
    </rPh>
    <rPh sb="14" eb="16">
      <t>ジョウキョウ</t>
    </rPh>
    <phoneticPr fontId="3"/>
  </si>
  <si>
    <t>１．平日昼間開講のみ</t>
    <phoneticPr fontId="3"/>
  </si>
  <si>
    <t>２．平日夜間・土日開講のみ</t>
    <phoneticPr fontId="3"/>
  </si>
  <si>
    <t>入学定員</t>
    <rPh sb="0" eb="2">
      <t>ニュウガク</t>
    </rPh>
    <rPh sb="2" eb="4">
      <t>テイイン</t>
    </rPh>
    <phoneticPr fontId="3"/>
  </si>
  <si>
    <t xml:space="preserve"> 学部生</t>
    <phoneticPr fontId="3"/>
  </si>
  <si>
    <t>男</t>
    <rPh sb="0" eb="1">
      <t>オトコ</t>
    </rPh>
    <phoneticPr fontId="3"/>
  </si>
  <si>
    <t>女</t>
    <rPh sb="0" eb="1">
      <t>オンナ</t>
    </rPh>
    <phoneticPr fontId="3"/>
  </si>
  <si>
    <t>合計</t>
    <rPh sb="0" eb="2">
      <t>ゴウケイ</t>
    </rPh>
    <phoneticPr fontId="3"/>
  </si>
  <si>
    <t>志願者数</t>
    <rPh sb="0" eb="3">
      <t>シガンシャ</t>
    </rPh>
    <rPh sb="3" eb="4">
      <t>スウ</t>
    </rPh>
    <phoneticPr fontId="3"/>
  </si>
  <si>
    <t>入学者数</t>
    <rPh sb="0" eb="3">
      <t>ニュウガクシャ</t>
    </rPh>
    <rPh sb="3" eb="4">
      <t>スウ</t>
    </rPh>
    <phoneticPr fontId="3"/>
  </si>
  <si>
    <t xml:space="preserve"> 論文博士号取得</t>
    <phoneticPr fontId="3"/>
  </si>
  <si>
    <t>卒業生
修了生</t>
    <rPh sb="0" eb="3">
      <t>ソツギョウセイ</t>
    </rPh>
    <rPh sb="4" eb="6">
      <t>シュウリョウ</t>
    </rPh>
    <rPh sb="6" eb="7">
      <t>ナマ</t>
    </rPh>
    <phoneticPr fontId="3"/>
  </si>
  <si>
    <t>看護師</t>
    <phoneticPr fontId="3"/>
  </si>
  <si>
    <t>保健師</t>
    <phoneticPr fontId="3"/>
  </si>
  <si>
    <t>助産師</t>
    <phoneticPr fontId="3"/>
  </si>
  <si>
    <t>病院・診療所</t>
  </si>
  <si>
    <t>介護・福祉施設関係</t>
  </si>
  <si>
    <t>訪問看護ステーション</t>
  </si>
  <si>
    <t>保健所・市町村・健診センター</t>
  </si>
  <si>
    <t>企業</t>
  </si>
  <si>
    <t>学校（教諭として）</t>
  </si>
  <si>
    <t>大学・短大・研究機関等</t>
  </si>
  <si>
    <t>専修・各種学校</t>
  </si>
  <si>
    <t>その他</t>
  </si>
  <si>
    <t>国内の大学院（看護系）</t>
  </si>
  <si>
    <t>国内の大学院（看護系以外）</t>
  </si>
  <si>
    <t>国内の他学部</t>
  </si>
  <si>
    <t>海外留学</t>
  </si>
  <si>
    <t>就　職　者</t>
    <rPh sb="0" eb="1">
      <t>シュウ</t>
    </rPh>
    <rPh sb="2" eb="3">
      <t>ショク</t>
    </rPh>
    <rPh sb="4" eb="5">
      <t>シャ</t>
    </rPh>
    <phoneticPr fontId="3"/>
  </si>
  <si>
    <t>進　学　者</t>
    <rPh sb="0" eb="1">
      <t>ススム</t>
    </rPh>
    <rPh sb="2" eb="3">
      <t>ガク</t>
    </rPh>
    <rPh sb="4" eb="5">
      <t>シャ</t>
    </rPh>
    <phoneticPr fontId="3"/>
  </si>
  <si>
    <t>学部
卒業生</t>
    <rPh sb="0" eb="2">
      <t>ガクブ</t>
    </rPh>
    <rPh sb="3" eb="6">
      <t>ソツギョウセイ</t>
    </rPh>
    <phoneticPr fontId="3"/>
  </si>
  <si>
    <t>修士修了生</t>
    <phoneticPr fontId="3"/>
  </si>
  <si>
    <t>専門看護師課程</t>
    <phoneticPr fontId="3"/>
  </si>
  <si>
    <t>取得件数</t>
    <rPh sb="0" eb="2">
      <t>シュトク</t>
    </rPh>
    <rPh sb="2" eb="4">
      <t>ケンスウ</t>
    </rPh>
    <phoneticPr fontId="3"/>
  </si>
  <si>
    <t>新規件数</t>
    <rPh sb="0" eb="2">
      <t>シンキ</t>
    </rPh>
    <rPh sb="2" eb="4">
      <t>ケンスウ</t>
    </rPh>
    <phoneticPr fontId="3"/>
  </si>
  <si>
    <t>申請件数</t>
    <phoneticPr fontId="3"/>
  </si>
  <si>
    <t>継続件数</t>
    <phoneticPr fontId="3"/>
  </si>
  <si>
    <t>研究費合計金額</t>
    <rPh sb="0" eb="3">
      <t>ケンキュウヒ</t>
    </rPh>
    <rPh sb="3" eb="5">
      <t>ゴウケイ</t>
    </rPh>
    <rPh sb="5" eb="7">
      <t>キンガク</t>
    </rPh>
    <phoneticPr fontId="3"/>
  </si>
  <si>
    <t>件</t>
    <rPh sb="0" eb="1">
      <t>ケン</t>
    </rPh>
    <phoneticPr fontId="3"/>
  </si>
  <si>
    <t>基盤研究（Ｓ）</t>
  </si>
  <si>
    <t>基盤研究（Ａ）</t>
  </si>
  <si>
    <t>基盤研究（Ｂ）</t>
  </si>
  <si>
    <t>基盤研究（Ｃ）</t>
  </si>
  <si>
    <t>特別推進研究</t>
  </si>
  <si>
    <t>厚生労働科学研究費補助金</t>
  </si>
  <si>
    <t>財団等の研究助成による研究</t>
  </si>
  <si>
    <t>企業等による教育研究奨励費</t>
  </si>
  <si>
    <t>企業等による受託研究費</t>
  </si>
  <si>
    <t>３．検討中</t>
    <phoneticPr fontId="3"/>
  </si>
  <si>
    <t>１．実施している</t>
    <phoneticPr fontId="3"/>
  </si>
  <si>
    <t>２．実施していない</t>
    <phoneticPr fontId="3"/>
  </si>
  <si>
    <t>１．導入している</t>
    <phoneticPr fontId="3"/>
  </si>
  <si>
    <t>２．導入していない</t>
    <phoneticPr fontId="3"/>
  </si>
  <si>
    <t>１．ある</t>
    <phoneticPr fontId="3"/>
  </si>
  <si>
    <t>２．ない</t>
    <phoneticPr fontId="3"/>
  </si>
  <si>
    <t>研究員</t>
    <rPh sb="0" eb="3">
      <t>ケンキュウイン</t>
    </rPh>
    <phoneticPr fontId="3"/>
  </si>
  <si>
    <t>教　員</t>
    <rPh sb="0" eb="1">
      <t>キョウ</t>
    </rPh>
    <rPh sb="2" eb="3">
      <t>イン</t>
    </rPh>
    <phoneticPr fontId="3"/>
  </si>
  <si>
    <t>職　員</t>
    <rPh sb="0" eb="1">
      <t>ショク</t>
    </rPh>
    <rPh sb="2" eb="3">
      <t>イン</t>
    </rPh>
    <phoneticPr fontId="3"/>
  </si>
  <si>
    <t>専任</t>
    <rPh sb="0" eb="2">
      <t>センニン</t>
    </rPh>
    <phoneticPr fontId="3"/>
  </si>
  <si>
    <t>兼任</t>
    <rPh sb="0" eb="2">
      <t>ケンニン</t>
    </rPh>
    <phoneticPr fontId="3"/>
  </si>
  <si>
    <t xml:space="preserve"> Ｂ．組織構成について人数をご記入ください。〔各数値回答〕</t>
    <rPh sb="3" eb="5">
      <t>ソシキ</t>
    </rPh>
    <rPh sb="5" eb="7">
      <t>コウセイ</t>
    </rPh>
    <rPh sb="11" eb="13">
      <t>ニンズウ</t>
    </rPh>
    <rPh sb="15" eb="17">
      <t>キニュウ</t>
    </rPh>
    <rPh sb="23" eb="24">
      <t>カク</t>
    </rPh>
    <rPh sb="24" eb="26">
      <t>スウチ</t>
    </rPh>
    <rPh sb="26" eb="28">
      <t>カイトウ</t>
    </rPh>
    <phoneticPr fontId="3"/>
  </si>
  <si>
    <t xml:space="preserve"> Ｃ．財政基盤について 〔いくつでも○〕</t>
    <phoneticPr fontId="3"/>
  </si>
  <si>
    <t>１．大学の予算内</t>
  </si>
  <si>
    <t>２．国・自治体の助成</t>
  </si>
  <si>
    <t>３．民間の助成</t>
  </si>
  <si>
    <t>４．その他</t>
  </si>
  <si>
    <t>１．市民向けの生涯学習・健康教育</t>
  </si>
  <si>
    <t>２．国際交流</t>
  </si>
  <si>
    <t>３．共同研究</t>
  </si>
  <si>
    <t>４．教員や研究員による看護実践の提供</t>
  </si>
  <si>
    <t>５．看護職のための継続教育</t>
  </si>
  <si>
    <t>６．講師の派遣</t>
  </si>
  <si>
    <t>学校数</t>
    <rPh sb="0" eb="2">
      <t>ガッコウ</t>
    </rPh>
    <rPh sb="2" eb="3">
      <t>スウ</t>
    </rPh>
    <phoneticPr fontId="3"/>
  </si>
  <si>
    <t>校</t>
    <rPh sb="0" eb="1">
      <t>コウ</t>
    </rPh>
    <phoneticPr fontId="3"/>
  </si>
  <si>
    <t>①</t>
    <phoneticPr fontId="3"/>
  </si>
  <si>
    <t>⑥</t>
    <phoneticPr fontId="3"/>
  </si>
  <si>
    <t>公費補助</t>
    <rPh sb="0" eb="2">
      <t>コウヒ</t>
    </rPh>
    <rPh sb="2" eb="4">
      <t>ホジョ</t>
    </rPh>
    <phoneticPr fontId="3"/>
  </si>
  <si>
    <t>国　名</t>
    <rPh sb="0" eb="1">
      <t>クニ</t>
    </rPh>
    <rPh sb="2" eb="3">
      <t>メイ</t>
    </rPh>
    <phoneticPr fontId="3"/>
  </si>
  <si>
    <t>留学者数</t>
    <rPh sb="0" eb="2">
      <t>リュウガク</t>
    </rPh>
    <rPh sb="2" eb="3">
      <t>シャ</t>
    </rPh>
    <rPh sb="3" eb="4">
      <t>カズ</t>
    </rPh>
    <phoneticPr fontId="3"/>
  </si>
  <si>
    <t>受け入れ人数</t>
    <phoneticPr fontId="3"/>
  </si>
  <si>
    <t>短期海外派遣人数</t>
    <phoneticPr fontId="3"/>
  </si>
  <si>
    <t>長期海外派遣人数</t>
    <rPh sb="0" eb="2">
      <t>チョウキ</t>
    </rPh>
    <phoneticPr fontId="3"/>
  </si>
  <si>
    <t>長期海外派遣人数</t>
    <rPh sb="0" eb="2">
      <t>チョウキ</t>
    </rPh>
    <rPh sb="2" eb="4">
      <t>カイガイ</t>
    </rPh>
    <phoneticPr fontId="3"/>
  </si>
  <si>
    <r>
      <t>３．</t>
    </r>
    <r>
      <rPr>
        <u/>
        <sz val="10"/>
        <rFont val="HGｺﾞｼｯｸM"/>
        <family val="3"/>
        <charset val="128"/>
      </rPr>
      <t>１と２</t>
    </r>
    <r>
      <rPr>
        <u/>
        <sz val="10"/>
        <rFont val="HGPｺﾞｼｯｸM"/>
        <family val="3"/>
        <charset val="128"/>
      </rPr>
      <t>の両方</t>
    </r>
    <r>
      <rPr>
        <sz val="10"/>
        <rFont val="HGPｺﾞｼｯｸM"/>
        <family val="3"/>
        <charset val="128"/>
      </rPr>
      <t>を開講</t>
    </r>
    <phoneticPr fontId="3"/>
  </si>
  <si>
    <t>１．設置している</t>
    <rPh sb="2" eb="4">
      <t>セッチ</t>
    </rPh>
    <phoneticPr fontId="3"/>
  </si>
  <si>
    <t>２．設置していない</t>
    <rPh sb="2" eb="4">
      <t>セッチ</t>
    </rPh>
    <phoneticPr fontId="3"/>
  </si>
  <si>
    <t>Ｑ22－Ａで「１．ある」と回答された方にお聞きします</t>
    <rPh sb="13" eb="15">
      <t>カイトウ</t>
    </rPh>
    <rPh sb="18" eb="19">
      <t>カタ</t>
    </rPh>
    <rPh sb="21" eb="22">
      <t>キ</t>
    </rPh>
    <phoneticPr fontId="3"/>
  </si>
  <si>
    <t>助産師課程(専攻科、別科、専修学校等)</t>
    <phoneticPr fontId="3"/>
  </si>
  <si>
    <t>学位の種類</t>
    <rPh sb="0" eb="2">
      <t>ガクイ</t>
    </rPh>
    <rPh sb="3" eb="5">
      <t>シュルイ</t>
    </rPh>
    <phoneticPr fontId="3"/>
  </si>
  <si>
    <t>国立大学</t>
  </si>
  <si>
    <t>旭川医科大学医学部看護学科</t>
  </si>
  <si>
    <t>鹿児島大学医学部保健学科看護学専攻</t>
  </si>
  <si>
    <t>岐阜大学医学部看護学科</t>
  </si>
  <si>
    <t>高知大学医学部看護学科</t>
  </si>
  <si>
    <t>佐賀大学医学部看護学科</t>
  </si>
  <si>
    <t>島根大学医学部看護学科</t>
  </si>
  <si>
    <t>信州大学医学部保健学科看護学専攻</t>
  </si>
  <si>
    <t>鳥取大学医学部保健学科看護学専攻</t>
  </si>
  <si>
    <t>富山大学医学部看護学科</t>
  </si>
  <si>
    <t>福井大学医学部看護学科</t>
  </si>
  <si>
    <t>宮崎大学医学部看護学科</t>
  </si>
  <si>
    <t>山形大学医学部看護学科</t>
  </si>
  <si>
    <t>公立大学</t>
  </si>
  <si>
    <t>茨城県立医療大学保健医療学部看護学科</t>
  </si>
  <si>
    <t>岡山県立大学保健福祉学部看護学科</t>
  </si>
  <si>
    <t>岐阜県立看護大学看護学部看護学科</t>
  </si>
  <si>
    <t>京都府立医科大学医学部看護学科</t>
  </si>
  <si>
    <t>高知県立大学看護学部看護学科</t>
  </si>
  <si>
    <t>神戸市看護大学看護学部看護学科</t>
  </si>
  <si>
    <t>札幌市立大学看護学部看護学科</t>
  </si>
  <si>
    <t>奈良県立医科大学医学部看護学科</t>
  </si>
  <si>
    <t>兵庫県立大学看護学部看護学科</t>
  </si>
  <si>
    <t>福島県立医科大学看護学部看護学科</t>
  </si>
  <si>
    <t>宮崎県立看護大学看護学部看護学科</t>
  </si>
  <si>
    <t>名寄市立大学保健福祉学部看護学科</t>
  </si>
  <si>
    <t>私立大学</t>
  </si>
  <si>
    <t>愛知医科大学看護学部看護学科</t>
  </si>
  <si>
    <t>茨城キリスト教大学看護学部看護学科</t>
  </si>
  <si>
    <t>関西福祉大学看護学部看護学科</t>
  </si>
  <si>
    <t>北里大学看護学部看護学科</t>
  </si>
  <si>
    <t>京都橘大学看護学部看護学科</t>
  </si>
  <si>
    <t>杏林大学保健学部看護学科</t>
  </si>
  <si>
    <t>久留米大学医学部看護学科</t>
  </si>
  <si>
    <t>広島文化学園大学看護学部看護学科</t>
  </si>
  <si>
    <t>埼玉医科大学保健医療学部看護学科</t>
  </si>
  <si>
    <t>産業医科大学産業保健学部看護学科</t>
  </si>
  <si>
    <t>関西看護医療大学看護学部看護学科</t>
  </si>
  <si>
    <t>上武大学看護学部看護学科</t>
  </si>
  <si>
    <t>西南女学院大学保健福祉学部看護学科</t>
  </si>
  <si>
    <t>聖マリア学院大学看護学部看護学科</t>
  </si>
  <si>
    <t>聖隷クリストファー大学看護学部看護学科</t>
  </si>
  <si>
    <t>高崎健康福祉大学保健医療学部看護学科</t>
  </si>
  <si>
    <t>中部大学生命健康科学部保健看護学科</t>
  </si>
  <si>
    <t>帝京大学医療技術学部看護学科</t>
  </si>
  <si>
    <t>帝京平成大学ヒューマンケア学部看護学科</t>
  </si>
  <si>
    <t>東京医療保健大学医療保健学部看護学科</t>
  </si>
  <si>
    <t>東京慈恵会医科大学医学部看護学科</t>
  </si>
  <si>
    <t>東京女子医科大学看護学部看護学科</t>
  </si>
  <si>
    <t>日本赤十字看護大学看護学部看護学科</t>
  </si>
  <si>
    <t>日本赤十字豊田看護大学看護学部看護学科</t>
  </si>
  <si>
    <t>日本赤十字広島看護大学看護学部看護学科</t>
  </si>
  <si>
    <t>弘前学院大学看護学部看護学科</t>
  </si>
  <si>
    <t>広島国際大学看護学部看護学科</t>
  </si>
  <si>
    <t>北海道医療大学看護福祉学部看護学科</t>
  </si>
  <si>
    <t>武蔵野大学看護学部看護学科</t>
  </si>
  <si>
    <t>明治国際医療大学看護学部看護学科</t>
  </si>
  <si>
    <t>目白大学看護学部看護学科</t>
  </si>
  <si>
    <t>つくば国際大学医療保健学部看護学科</t>
  </si>
  <si>
    <t>獨協医科大学看護学部看護学科</t>
  </si>
  <si>
    <t>淑徳大学看護栄養学部看護学科</t>
  </si>
  <si>
    <t>金沢医科大学看護学部看護学科</t>
  </si>
  <si>
    <t>太成学院大学看護学部看護学科</t>
  </si>
  <si>
    <t>福山平成大学看護学部看護学科</t>
  </si>
  <si>
    <t>福岡大学医学部看護学科</t>
  </si>
  <si>
    <t>秋田看護福祉大学看護福祉学部看護学科</t>
  </si>
  <si>
    <t>千里金蘭大学看護学部看護学科</t>
  </si>
  <si>
    <t>徳島文理大学保健福祉学部看護学科</t>
  </si>
  <si>
    <t>福岡女学院看護大学看護学部看護学科</t>
  </si>
  <si>
    <t>桐生大学医療保健学部看護学科</t>
  </si>
  <si>
    <t>佐久大学看護学部看護学科</t>
  </si>
  <si>
    <t>東北文化学園大学医療福祉学部看護学科</t>
  </si>
  <si>
    <t>日本保健医療大学保健医療学部看護学科</t>
  </si>
  <si>
    <t>東京工科大学医療保健学部看護学科</t>
  </si>
  <si>
    <t>椙山女学園大学看護学部看護学科</t>
  </si>
  <si>
    <t>宝塚大学看護学部看護学科</t>
  </si>
  <si>
    <t>群馬医療福祉大学看護学部看護学科</t>
  </si>
  <si>
    <t>純真学園大学保健医療学部看護学科</t>
  </si>
  <si>
    <t>上智大学総合人間科学部看護学科</t>
  </si>
  <si>
    <t>聖泉大学看護学部看護学科</t>
  </si>
  <si>
    <t>人間総合科学大学保健医療学部看護学科</t>
  </si>
  <si>
    <t>省庁立大学</t>
  </si>
  <si>
    <t>設置主体</t>
    <rPh sb="0" eb="2">
      <t>セッチ</t>
    </rPh>
    <rPh sb="2" eb="4">
      <t>シュタイ</t>
    </rPh>
    <phoneticPr fontId="22"/>
  </si>
  <si>
    <t>学校名</t>
    <rPh sb="0" eb="2">
      <t>ガッコウ</t>
    </rPh>
    <rPh sb="2" eb="3">
      <t>メイ</t>
    </rPh>
    <phoneticPr fontId="22"/>
  </si>
  <si>
    <t>教員</t>
    <rPh sb="0" eb="2">
      <t>キョウイン</t>
    </rPh>
    <phoneticPr fontId="3"/>
  </si>
  <si>
    <t>その他（行政職を含む）</t>
    <rPh sb="8" eb="9">
      <t>フク</t>
    </rPh>
    <phoneticPr fontId="3"/>
  </si>
  <si>
    <t>１．あった</t>
    <phoneticPr fontId="3"/>
  </si>
  <si>
    <t>２．なかった</t>
    <phoneticPr fontId="3"/>
  </si>
  <si>
    <t>１．教職員から学生へのハラスメント</t>
  </si>
  <si>
    <t>２．教職員から教職員へのハラスメント</t>
  </si>
  <si>
    <t>３．学生から学生へのハラスメント</t>
  </si>
  <si>
    <t>４．その他</t>
    <phoneticPr fontId="3"/>
  </si>
  <si>
    <t>１．支援している</t>
    <rPh sb="2" eb="4">
      <t>シエン</t>
    </rPh>
    <phoneticPr fontId="3"/>
  </si>
  <si>
    <t>２．支援していない</t>
    <rPh sb="2" eb="4">
      <t>シエン</t>
    </rPh>
    <phoneticPr fontId="3"/>
  </si>
  <si>
    <t xml:space="preserve"> Ｆ．よろしければ制度・取り組みの内容等について、具体的にご記入ください。</t>
    <phoneticPr fontId="3"/>
  </si>
  <si>
    <t>１．導入している</t>
    <rPh sb="2" eb="4">
      <t>ドウニュウ</t>
    </rPh>
    <phoneticPr fontId="3"/>
  </si>
  <si>
    <t>２．導入していない</t>
    <rPh sb="2" eb="4">
      <t>ドウニュウ</t>
    </rPh>
    <phoneticPr fontId="3"/>
  </si>
  <si>
    <t xml:space="preserve"> Ｈ．よろしければ制度の内容等について、具体的にご記入ください。</t>
    <phoneticPr fontId="3"/>
  </si>
  <si>
    <t>①学部</t>
    <phoneticPr fontId="3"/>
  </si>
  <si>
    <t>②大学院</t>
    <rPh sb="1" eb="4">
      <t>ダイガクイン</t>
    </rPh>
    <phoneticPr fontId="3"/>
  </si>
  <si>
    <t>③専攻科</t>
    <phoneticPr fontId="3"/>
  </si>
  <si>
    <t>１．看護系学部・学科について</t>
    <phoneticPr fontId="3"/>
  </si>
  <si>
    <t>２．看護系大学院について</t>
    <phoneticPr fontId="3"/>
  </si>
  <si>
    <t>３．看護系大学学部・学科、大学院の学生情報について</t>
    <phoneticPr fontId="3"/>
  </si>
  <si>
    <t>大阪大学大学院医学系研究科保健学専攻統合保健看護科学分野</t>
  </si>
  <si>
    <t>沖縄県立看護大学看護学部看護学科</t>
  </si>
  <si>
    <t>香川県立保健医療大学保健医療学部看護学科</t>
  </si>
  <si>
    <t>群馬県立県民健康科学大学看護学部看護学科</t>
  </si>
  <si>
    <t>和歌山県立医科大学保健看護学部保健看護学科</t>
  </si>
  <si>
    <t>千葉県立保健医療大学健康科学部看護学科</t>
  </si>
  <si>
    <t>国際医療福祉大学小田原保健医療学部看護学科</t>
  </si>
  <si>
    <t>天使大学看護栄養学部看護学科</t>
  </si>
  <si>
    <t>新潟青陵大学看護学部看護学科</t>
  </si>
  <si>
    <t>日本赤十字九州国際看護大学看護学部看護学科</t>
  </si>
  <si>
    <t>甲南女子大学看護リハビリテーション学部看護学科</t>
  </si>
  <si>
    <t>畿央大学健康科学部看護医療学科</t>
  </si>
  <si>
    <t>活水女子大学看護学部看護学科</t>
  </si>
  <si>
    <t>関西医療大学保健看護学部保健看護学科</t>
  </si>
  <si>
    <t>四国大学看護学部看護学科</t>
  </si>
  <si>
    <t>東京有明医療大学看護学部看護学科</t>
  </si>
  <si>
    <t>豊橋創造大学保健医療学部看護学科</t>
  </si>
  <si>
    <t>弘前医療福祉大学保健学部看護学科</t>
  </si>
  <si>
    <t>広島都市学園大学健康科学部看護学科</t>
  </si>
  <si>
    <t>城西国際大学看護学部看護学科</t>
  </si>
  <si>
    <t>帝京科学大学医療科学部看護学科</t>
  </si>
  <si>
    <t>日本医療科学大学保健医療学部看護学科</t>
  </si>
  <si>
    <t>佛教大学保健医療技術学部看護学科</t>
  </si>
  <si>
    <t>国立看護大学校看護学部</t>
  </si>
  <si>
    <t xml:space="preserve"> 学部卒業</t>
    <rPh sb="3" eb="5">
      <t>ソツギョウ</t>
    </rPh>
    <phoneticPr fontId="3"/>
  </si>
  <si>
    <t>１．完成年次を迎えている</t>
    <phoneticPr fontId="3"/>
  </si>
  <si>
    <t>２．完成年次を迎えていない</t>
    <phoneticPr fontId="3"/>
  </si>
  <si>
    <t>１．認定看護師教育課程</t>
  </si>
  <si>
    <t>２．認定看護管理者教育課程</t>
  </si>
  <si>
    <t>Ｑ23－Ｈ</t>
    <phoneticPr fontId="3"/>
  </si>
  <si>
    <t>学生受け入れ</t>
    <rPh sb="0" eb="2">
      <t>ガクセイ</t>
    </rPh>
    <rPh sb="2" eb="3">
      <t>ウ</t>
    </rPh>
    <rPh sb="4" eb="5">
      <t>イ</t>
    </rPh>
    <phoneticPr fontId="3"/>
  </si>
  <si>
    <t>学生受け入れＦＡ</t>
    <rPh sb="0" eb="2">
      <t>ガクセイ</t>
    </rPh>
    <rPh sb="2" eb="3">
      <t>ウ</t>
    </rPh>
    <rPh sb="4" eb="5">
      <t>イ</t>
    </rPh>
    <phoneticPr fontId="3"/>
  </si>
  <si>
    <t>学生派遣</t>
    <rPh sb="0" eb="2">
      <t>ガクセイ</t>
    </rPh>
    <rPh sb="2" eb="4">
      <t>ハケン</t>
    </rPh>
    <phoneticPr fontId="3"/>
  </si>
  <si>
    <t>学生派遣ＦＡ</t>
    <rPh sb="0" eb="2">
      <t>ガクセイ</t>
    </rPh>
    <rPh sb="2" eb="4">
      <t>ハケン</t>
    </rPh>
    <phoneticPr fontId="3"/>
  </si>
  <si>
    <t>教員受け入れ</t>
    <rPh sb="2" eb="3">
      <t>ウ</t>
    </rPh>
    <rPh sb="4" eb="5">
      <t>イ</t>
    </rPh>
    <phoneticPr fontId="3"/>
  </si>
  <si>
    <t>教員受け入れＦＡ</t>
    <rPh sb="2" eb="3">
      <t>ウ</t>
    </rPh>
    <rPh sb="4" eb="5">
      <t>イ</t>
    </rPh>
    <phoneticPr fontId="3"/>
  </si>
  <si>
    <t>教員派遣</t>
    <rPh sb="2" eb="4">
      <t>ハケン</t>
    </rPh>
    <phoneticPr fontId="3"/>
  </si>
  <si>
    <t>教員派遣ＦＡ</t>
    <rPh sb="2" eb="4">
      <t>ハケン</t>
    </rPh>
    <phoneticPr fontId="3"/>
  </si>
  <si>
    <t>Ｑ３６</t>
    <phoneticPr fontId="3"/>
  </si>
  <si>
    <t>Ｑ23－Ａで「１．ある」と回答された方にお聞きします</t>
    <rPh sb="13" eb="15">
      <t>カイトウ</t>
    </rPh>
    <rPh sb="18" eb="19">
      <t>カタ</t>
    </rPh>
    <rPh sb="21" eb="22">
      <t>キ</t>
    </rPh>
    <phoneticPr fontId="3"/>
  </si>
  <si>
    <t>Ｑ24－Ｂで「１．あった」と回答された方にお聞きします</t>
    <rPh sb="14" eb="16">
      <t>カイトウ</t>
    </rPh>
    <rPh sb="19" eb="20">
      <t>カタ</t>
    </rPh>
    <rPh sb="22" eb="23">
      <t>キ</t>
    </rPh>
    <phoneticPr fontId="3"/>
  </si>
  <si>
    <t>１．ある</t>
    <phoneticPr fontId="3"/>
  </si>
  <si>
    <t>２．ない</t>
    <phoneticPr fontId="3"/>
  </si>
  <si>
    <t>２．完成年次を迎えていない</t>
    <phoneticPr fontId="3"/>
  </si>
  <si>
    <t>１．完成年次を迎えている</t>
    <phoneticPr fontId="3"/>
  </si>
  <si>
    <t>長崎県立大学看護栄養学部看護学科</t>
  </si>
  <si>
    <t>長野県看護大学看護学部</t>
  </si>
  <si>
    <t>姫路大学看護学部看護学科</t>
  </si>
  <si>
    <t xml:space="preserve"> Ｑ11．看護系大学院の科目等履修制度の設置について 〔１つだけ○〕</t>
    <rPh sb="5" eb="7">
      <t>カンゴ</t>
    </rPh>
    <rPh sb="7" eb="8">
      <t>ケイ</t>
    </rPh>
    <rPh sb="8" eb="11">
      <t>ダイガクイン</t>
    </rPh>
    <rPh sb="12" eb="14">
      <t>カモク</t>
    </rPh>
    <rPh sb="14" eb="15">
      <t>トウ</t>
    </rPh>
    <rPh sb="15" eb="17">
      <t>リシュウ</t>
    </rPh>
    <rPh sb="17" eb="19">
      <t>セイド</t>
    </rPh>
    <rPh sb="20" eb="22">
      <t>セッチ</t>
    </rPh>
    <phoneticPr fontId="3"/>
  </si>
  <si>
    <t>１．相談窓口のみある</t>
    <phoneticPr fontId="3"/>
  </si>
  <si>
    <t>２．委員会のみある</t>
    <phoneticPr fontId="3"/>
  </si>
  <si>
    <t>Ｑ24－Ｆで「１．ある」と回答された方にお聞きします</t>
    <rPh sb="13" eb="15">
      <t>カイトウ</t>
    </rPh>
    <rPh sb="18" eb="19">
      <t>カタ</t>
    </rPh>
    <rPh sb="21" eb="22">
      <t>キ</t>
    </rPh>
    <phoneticPr fontId="3"/>
  </si>
  <si>
    <r>
      <t>　その他</t>
    </r>
    <r>
      <rPr>
        <sz val="9"/>
        <rFont val="HGPｺﾞｼｯｸM"/>
        <family val="3"/>
        <charset val="128"/>
      </rPr>
      <t>（</t>
    </r>
    <r>
      <rPr>
        <u/>
        <sz val="9"/>
        <rFont val="HGPｺﾞｼｯｸM"/>
        <family val="3"/>
        <charset val="128"/>
      </rPr>
      <t>具体的な内容を下欄にご記入ください</t>
    </r>
    <r>
      <rPr>
        <sz val="9"/>
        <rFont val="HGPｺﾞｼｯｸM"/>
        <family val="3"/>
        <charset val="128"/>
      </rPr>
      <t>）</t>
    </r>
    <rPh sb="5" eb="8">
      <t>グタイテキ</t>
    </rPh>
    <rPh sb="9" eb="11">
      <t>ナイヨウ</t>
    </rPh>
    <rPh sb="12" eb="13">
      <t>シタ</t>
    </rPh>
    <rPh sb="13" eb="14">
      <t>ラン</t>
    </rPh>
    <rPh sb="16" eb="18">
      <t>キニュウ</t>
    </rPh>
    <phoneticPr fontId="3"/>
  </si>
  <si>
    <t>　　　　　　　※コンプライアンス…法令・学則・教育研究固有の倫理、その他の規則を遵守する事案をいう</t>
    <phoneticPr fontId="3"/>
  </si>
  <si>
    <t>　　　　　　　※利益相反…教職員が企業等との関係で有する利益や責務が大学における責任と衝突する状況をいう</t>
    <phoneticPr fontId="3"/>
  </si>
  <si>
    <t>１．該当事項の有無に関わらず定期的に報告する</t>
    <rPh sb="2" eb="4">
      <t>ガイトウ</t>
    </rPh>
    <rPh sb="4" eb="6">
      <t>ジコウ</t>
    </rPh>
    <rPh sb="7" eb="9">
      <t>ウム</t>
    </rPh>
    <rPh sb="10" eb="11">
      <t>カカ</t>
    </rPh>
    <rPh sb="14" eb="17">
      <t>テイキテキ</t>
    </rPh>
    <rPh sb="18" eb="20">
      <t>ホウコク</t>
    </rPh>
    <phoneticPr fontId="3"/>
  </si>
  <si>
    <t>２．該当事項がある場合に報告する</t>
    <rPh sb="2" eb="4">
      <t>ガイトウ</t>
    </rPh>
    <rPh sb="4" eb="6">
      <t>ジコウ</t>
    </rPh>
    <rPh sb="9" eb="11">
      <t>バアイ</t>
    </rPh>
    <rPh sb="12" eb="14">
      <t>ホウコク</t>
    </rPh>
    <phoneticPr fontId="3"/>
  </si>
  <si>
    <t>３．特に決まっていない</t>
    <rPh sb="2" eb="3">
      <t>トク</t>
    </rPh>
    <rPh sb="4" eb="5">
      <t>キ</t>
    </rPh>
    <phoneticPr fontId="3"/>
  </si>
  <si>
    <t>１．相談窓口のみある</t>
    <rPh sb="2" eb="4">
      <t>ソウダン</t>
    </rPh>
    <rPh sb="4" eb="6">
      <t>マドグチ</t>
    </rPh>
    <phoneticPr fontId="3"/>
  </si>
  <si>
    <t>２．委員会のみある</t>
    <rPh sb="2" eb="5">
      <t>イインカイ</t>
    </rPh>
    <phoneticPr fontId="3"/>
  </si>
  <si>
    <t>３．相談窓口・委員会ともにある</t>
    <rPh sb="2" eb="4">
      <t>ソウダン</t>
    </rPh>
    <rPh sb="4" eb="6">
      <t>マドグチ</t>
    </rPh>
    <rPh sb="7" eb="10">
      <t>イインカイ</t>
    </rPh>
    <phoneticPr fontId="3"/>
  </si>
  <si>
    <t xml:space="preserve"> 博士後期課程
 （博士）</t>
    <phoneticPr fontId="3"/>
  </si>
  <si>
    <t>未充足数
合計
（自動計算）</t>
    <rPh sb="5" eb="7">
      <t>ゴウケイ</t>
    </rPh>
    <rPh sb="9" eb="11">
      <t>ジドウ</t>
    </rPh>
    <rPh sb="11" eb="13">
      <t>ケイサン</t>
    </rPh>
    <phoneticPr fontId="3"/>
  </si>
  <si>
    <t>30～39歳</t>
    <rPh sb="5" eb="6">
      <t>サイ</t>
    </rPh>
    <phoneticPr fontId="3"/>
  </si>
  <si>
    <t>40～49歳</t>
    <rPh sb="5" eb="6">
      <t>サイ</t>
    </rPh>
    <phoneticPr fontId="3"/>
  </si>
  <si>
    <t>50～59歳</t>
    <rPh sb="5" eb="6">
      <t>サイ</t>
    </rPh>
    <phoneticPr fontId="3"/>
  </si>
  <si>
    <t>60～69歳</t>
    <rPh sb="5" eb="6">
      <t>サイ</t>
    </rPh>
    <phoneticPr fontId="3"/>
  </si>
  <si>
    <t>70歳以上</t>
    <rPh sb="2" eb="3">
      <t>サイ</t>
    </rPh>
    <rPh sb="3" eb="5">
      <t>イジョウ</t>
    </rPh>
    <phoneticPr fontId="3"/>
  </si>
  <si>
    <t>３．相談窓口・委員会ともにある</t>
    <phoneticPr fontId="3"/>
  </si>
  <si>
    <t xml:space="preserve"> 内、編入学生</t>
    <rPh sb="1" eb="2">
      <t>ウチ</t>
    </rPh>
    <phoneticPr fontId="3"/>
  </si>
  <si>
    <t>円</t>
    <rPh sb="0" eb="1">
      <t>エン</t>
    </rPh>
    <phoneticPr fontId="3"/>
  </si>
  <si>
    <t>円</t>
    <phoneticPr fontId="3"/>
  </si>
  <si>
    <t>円</t>
    <phoneticPr fontId="3"/>
  </si>
  <si>
    <t>挑戦的萌芽研究</t>
    <phoneticPr fontId="3"/>
  </si>
  <si>
    <t>挑戦的研究（開拓）</t>
    <rPh sb="6" eb="8">
      <t>カイタク</t>
    </rPh>
    <phoneticPr fontId="3"/>
  </si>
  <si>
    <t>挑戦的研究（萌芽）</t>
    <phoneticPr fontId="3"/>
  </si>
  <si>
    <t>若手研究</t>
    <phoneticPr fontId="3"/>
  </si>
  <si>
    <t>新学術領域研究</t>
    <rPh sb="0" eb="1">
      <t>シン</t>
    </rPh>
    <rPh sb="1" eb="3">
      <t>ガクジュツ</t>
    </rPh>
    <rPh sb="3" eb="5">
      <t>リョウイキ</t>
    </rPh>
    <rPh sb="5" eb="7">
      <t>ケンキュウ</t>
    </rPh>
    <phoneticPr fontId="3"/>
  </si>
  <si>
    <t xml:space="preserve"> Ｄ．ＧＰＡ制度は何に活用していますか。〔当てはまるものすべてに○〕</t>
    <rPh sb="6" eb="8">
      <t>セイド</t>
    </rPh>
    <rPh sb="9" eb="10">
      <t>ナン</t>
    </rPh>
    <rPh sb="11" eb="13">
      <t>カツヨウ</t>
    </rPh>
    <rPh sb="21" eb="22">
      <t>ア</t>
    </rPh>
    <phoneticPr fontId="3"/>
  </si>
  <si>
    <t xml:space="preserve"> Ａ．教員の自己評価・他者評価が実施されていますか。〔１つだけ○〕</t>
    <rPh sb="16" eb="18">
      <t>ジッシ</t>
    </rPh>
    <phoneticPr fontId="3"/>
  </si>
  <si>
    <t xml:space="preserve"> Ｂ．学生の授業評価を実施していますか。〔１つだけ○〕</t>
    <phoneticPr fontId="3"/>
  </si>
  <si>
    <t xml:space="preserve"> Ｃ．ＧＰＡ制度を導入していますか。〔１つだけ○〕</t>
    <rPh sb="6" eb="8">
      <t>セイド</t>
    </rPh>
    <phoneticPr fontId="3"/>
  </si>
  <si>
    <t xml:space="preserve"> Ｅ．ＣＡＰ制度を導入していますか。〔１つだけ○〕</t>
    <rPh sb="6" eb="8">
      <t>セイド</t>
    </rPh>
    <rPh sb="9" eb="11">
      <t>ドウニュウ</t>
    </rPh>
    <phoneticPr fontId="3"/>
  </si>
  <si>
    <t>１．進級判定</t>
  </si>
  <si>
    <t>４．履修指導</t>
  </si>
  <si>
    <t>５．大学院進学</t>
  </si>
  <si>
    <t>６．就職指導</t>
  </si>
  <si>
    <t>７．その他</t>
    <phoneticPr fontId="3"/>
  </si>
  <si>
    <t>学生</t>
    <rPh sb="0" eb="2">
      <t>ガクセイ</t>
    </rPh>
    <phoneticPr fontId="3"/>
  </si>
  <si>
    <t>受入</t>
    <rPh sb="0" eb="2">
      <t>ウケイレ</t>
    </rPh>
    <phoneticPr fontId="3"/>
  </si>
  <si>
    <t>派遣</t>
    <rPh sb="0" eb="2">
      <t>ハケン</t>
    </rPh>
    <phoneticPr fontId="3"/>
  </si>
  <si>
    <t>有</t>
    <rPh sb="0" eb="1">
      <t>ア</t>
    </rPh>
    <phoneticPr fontId="3"/>
  </si>
  <si>
    <t>無</t>
    <rPh sb="0" eb="1">
      <t>ナ</t>
    </rPh>
    <phoneticPr fontId="3"/>
  </si>
  <si>
    <t>大学独自の
経済的支援</t>
    <phoneticPr fontId="3"/>
  </si>
  <si>
    <t>基礎</t>
    <rPh sb="0" eb="2">
      <t>キソ</t>
    </rPh>
    <phoneticPr fontId="3"/>
  </si>
  <si>
    <t>母性</t>
    <rPh sb="0" eb="2">
      <t>ボセイ</t>
    </rPh>
    <phoneticPr fontId="3"/>
  </si>
  <si>
    <t>看護学領域</t>
    <rPh sb="0" eb="2">
      <t>カンゴ</t>
    </rPh>
    <rPh sb="2" eb="3">
      <t>ガク</t>
    </rPh>
    <rPh sb="3" eb="5">
      <t>リョウイキ</t>
    </rPh>
    <phoneticPr fontId="3"/>
  </si>
  <si>
    <t>課題や問題はない</t>
    <rPh sb="0" eb="2">
      <t>カダイ</t>
    </rPh>
    <rPh sb="3" eb="5">
      <t>モンダイ</t>
    </rPh>
    <phoneticPr fontId="3"/>
  </si>
  <si>
    <t>実習施設の不足／確保困難</t>
    <phoneticPr fontId="3"/>
  </si>
  <si>
    <t>実習施設の受け入れ条件（時期、制約、就職など）が厳しい</t>
    <phoneticPr fontId="3"/>
  </si>
  <si>
    <t>受け入れ人数の制限</t>
    <phoneticPr fontId="3"/>
  </si>
  <si>
    <t>男子学生受入れの制限</t>
    <phoneticPr fontId="3"/>
  </si>
  <si>
    <t>受持ち患者（対象者）の不足</t>
    <phoneticPr fontId="3"/>
  </si>
  <si>
    <t>指導内容・指導者の質に関する課題</t>
    <phoneticPr fontId="3"/>
  </si>
  <si>
    <t>日程調整に関する課題</t>
    <phoneticPr fontId="3"/>
  </si>
  <si>
    <t>実習環境に関する課題</t>
    <phoneticPr fontId="3"/>
  </si>
  <si>
    <t>実習謝金が高いなどの課題</t>
    <phoneticPr fontId="3"/>
  </si>
  <si>
    <t>学生の質に関する課題</t>
    <phoneticPr fontId="3"/>
  </si>
  <si>
    <t>小児</t>
    <phoneticPr fontId="3"/>
  </si>
  <si>
    <t>精神</t>
    <phoneticPr fontId="3"/>
  </si>
  <si>
    <t>成人</t>
    <phoneticPr fontId="3"/>
  </si>
  <si>
    <t>老年</t>
    <phoneticPr fontId="3"/>
  </si>
  <si>
    <t>在宅</t>
    <phoneticPr fontId="3"/>
  </si>
  <si>
    <t>経験できる事業の不足</t>
    <phoneticPr fontId="3"/>
  </si>
  <si>
    <t>指導内容・指導者の質に関する課題</t>
    <phoneticPr fontId="3"/>
  </si>
  <si>
    <t>その他の課題※</t>
    <phoneticPr fontId="3"/>
  </si>
  <si>
    <t>※「その他の課題」の具体的内容を下記にご記入ください</t>
    <rPh sb="10" eb="13">
      <t>グタイテキ</t>
    </rPh>
    <rPh sb="13" eb="15">
      <t>ナイヨウ</t>
    </rPh>
    <rPh sb="16" eb="18">
      <t>カキ</t>
    </rPh>
    <rPh sb="20" eb="22">
      <t>キニュウ</t>
    </rPh>
    <phoneticPr fontId="3"/>
  </si>
  <si>
    <t>大学</t>
    <rPh sb="0" eb="2">
      <t>ダイガク</t>
    </rPh>
    <phoneticPr fontId="3"/>
  </si>
  <si>
    <t>入学金</t>
  </si>
  <si>
    <t>授業料</t>
  </si>
  <si>
    <t>実験・実習費</t>
  </si>
  <si>
    <t>保健師選択者</t>
    <phoneticPr fontId="3"/>
  </si>
  <si>
    <t>助産師選択者</t>
    <phoneticPr fontId="3"/>
  </si>
  <si>
    <t>（注） 当該項目の内容が無い場合は、何も記入しなくて結構です。</t>
    <rPh sb="1" eb="2">
      <t>チュウ</t>
    </rPh>
    <rPh sb="6" eb="8">
      <t>コウモク</t>
    </rPh>
    <rPh sb="9" eb="11">
      <t>ナイヨウ</t>
    </rPh>
    <rPh sb="12" eb="13">
      <t>ナ</t>
    </rPh>
    <rPh sb="18" eb="19">
      <t>ナニ</t>
    </rPh>
    <rPh sb="20" eb="22">
      <t>キニュウ</t>
    </rPh>
    <rPh sb="26" eb="28">
      <t>ケッコウ</t>
    </rPh>
    <phoneticPr fontId="3"/>
  </si>
  <si>
    <t>給付型</t>
    <phoneticPr fontId="3"/>
  </si>
  <si>
    <t>貸与型</t>
    <phoneticPr fontId="3"/>
  </si>
  <si>
    <t>ヵ所</t>
    <rPh sb="1" eb="2">
      <t>ショ</t>
    </rPh>
    <phoneticPr fontId="3"/>
  </si>
  <si>
    <t>日</t>
    <rPh sb="0" eb="1">
      <t>ニチ</t>
    </rPh>
    <phoneticPr fontId="3"/>
  </si>
  <si>
    <t>学校</t>
    <rPh sb="0" eb="2">
      <t>ガッコウ</t>
    </rPh>
    <phoneticPr fontId="3"/>
  </si>
  <si>
    <t>病院</t>
    <rPh sb="0" eb="2">
      <t>ビョウイン</t>
    </rPh>
    <phoneticPr fontId="3"/>
  </si>
  <si>
    <t>年間総人数</t>
    <rPh sb="0" eb="2">
      <t>ネンカン</t>
    </rPh>
    <phoneticPr fontId="3"/>
  </si>
  <si>
    <t>年間総勤務日数</t>
    <rPh sb="0" eb="2">
      <t>ネンカン</t>
    </rPh>
    <phoneticPr fontId="3"/>
  </si>
  <si>
    <t>博士後期課程
（博士） TA</t>
    <phoneticPr fontId="3"/>
  </si>
  <si>
    <t>博士後期課程
（博士） RA</t>
    <phoneticPr fontId="3"/>
  </si>
  <si>
    <r>
      <t xml:space="preserve"> Ｑ13．看護系の学部・学科、大学院の</t>
    </r>
    <r>
      <rPr>
        <u/>
        <sz val="11"/>
        <color indexed="9"/>
        <rFont val="HGPｺﾞｼｯｸM"/>
        <family val="3"/>
        <charset val="128"/>
      </rPr>
      <t>全在学生数</t>
    </r>
    <r>
      <rPr>
        <sz val="11"/>
        <color indexed="9"/>
        <rFont val="HGPｺﾞｼｯｸM"/>
        <family val="3"/>
        <charset val="128"/>
      </rPr>
      <t>を教えてください。〔各数値回答〕</t>
    </r>
    <rPh sb="25" eb="26">
      <t>オシ</t>
    </rPh>
    <rPh sb="34" eb="35">
      <t>カク</t>
    </rPh>
    <rPh sb="35" eb="37">
      <t>スウチ</t>
    </rPh>
    <rPh sb="37" eb="39">
      <t>カイトウ</t>
    </rPh>
    <phoneticPr fontId="3"/>
  </si>
  <si>
    <r>
      <t xml:space="preserve"> Ｑ14．看護系の学部・学科、大学院の</t>
    </r>
    <r>
      <rPr>
        <u/>
        <sz val="11"/>
        <color indexed="9"/>
        <rFont val="HGPｺﾞｼｯｸM"/>
        <family val="3"/>
        <charset val="128"/>
      </rPr>
      <t>入学状況</t>
    </r>
    <r>
      <rPr>
        <sz val="11"/>
        <color indexed="9"/>
        <rFont val="HGPｺﾞｼｯｸM"/>
        <family val="3"/>
        <charset val="128"/>
      </rPr>
      <t>を教えてください。〔各数値回答〕</t>
    </r>
    <rPh sb="24" eb="25">
      <t>オシ</t>
    </rPh>
    <rPh sb="33" eb="34">
      <t>カク</t>
    </rPh>
    <rPh sb="34" eb="36">
      <t>スウチ</t>
    </rPh>
    <rPh sb="36" eb="38">
      <t>カイトウ</t>
    </rPh>
    <phoneticPr fontId="3"/>
  </si>
  <si>
    <r>
      <t xml:space="preserve"> Ｑ15．看護系の学部・学科、大学院の</t>
    </r>
    <r>
      <rPr>
        <u/>
        <sz val="11"/>
        <color indexed="9"/>
        <rFont val="HGPｺﾞｼｯｸM"/>
        <family val="3"/>
        <charset val="128"/>
      </rPr>
      <t>卒業・修了状況</t>
    </r>
    <r>
      <rPr>
        <sz val="11"/>
        <color indexed="9"/>
        <rFont val="HGPｺﾞｼｯｸM"/>
        <family val="3"/>
        <charset val="128"/>
      </rPr>
      <t>を教えてください。〔各数値回答〕</t>
    </r>
    <rPh sb="27" eb="28">
      <t>オシ</t>
    </rPh>
    <rPh sb="36" eb="37">
      <t>カク</t>
    </rPh>
    <rPh sb="37" eb="39">
      <t>スウチ</t>
    </rPh>
    <rPh sb="39" eb="41">
      <t>カイトウ</t>
    </rPh>
    <phoneticPr fontId="3"/>
  </si>
  <si>
    <r>
      <t xml:space="preserve"> Ｑ16．看護系の学部・学科、大学院の</t>
    </r>
    <r>
      <rPr>
        <u/>
        <sz val="11"/>
        <color indexed="9"/>
        <rFont val="HGPｺﾞｼｯｸM"/>
        <family val="3"/>
        <charset val="128"/>
      </rPr>
      <t>卒業・修了生の就職または進学状況</t>
    </r>
    <r>
      <rPr>
        <sz val="11"/>
        <color indexed="9"/>
        <rFont val="HGPｺﾞｼｯｸM"/>
        <family val="3"/>
        <charset val="128"/>
      </rPr>
      <t>を教えてください。〔各数値回答〕</t>
    </r>
    <rPh sb="36" eb="37">
      <t>オシ</t>
    </rPh>
    <rPh sb="45" eb="46">
      <t>カク</t>
    </rPh>
    <rPh sb="46" eb="48">
      <t>スウチ</t>
    </rPh>
    <rPh sb="48" eb="50">
      <t>カイトウ</t>
    </rPh>
    <phoneticPr fontId="3"/>
  </si>
  <si>
    <r>
      <t xml:space="preserve"> Ｑ17．看護系の学部・学科、大学院に所属する</t>
    </r>
    <r>
      <rPr>
        <u/>
        <sz val="11"/>
        <color indexed="9"/>
        <rFont val="HGPｺﾞｼｯｸM"/>
        <family val="3"/>
        <charset val="128"/>
      </rPr>
      <t>教員の研究活動</t>
    </r>
    <r>
      <rPr>
        <sz val="11"/>
        <color indexed="9"/>
        <rFont val="HGPｺﾞｼｯｸM"/>
        <family val="3"/>
        <charset val="128"/>
      </rPr>
      <t>についてお聞きします。〔各数値回答〕</t>
    </r>
    <rPh sb="35" eb="36">
      <t>キ</t>
    </rPh>
    <rPh sb="42" eb="43">
      <t>カク</t>
    </rPh>
    <rPh sb="43" eb="45">
      <t>スウチ</t>
    </rPh>
    <rPh sb="45" eb="47">
      <t>カイトウ</t>
    </rPh>
    <phoneticPr fontId="3"/>
  </si>
  <si>
    <r>
      <t xml:space="preserve"> </t>
    </r>
    <r>
      <rPr>
        <u/>
        <sz val="10"/>
        <color indexed="13"/>
        <rFont val="HGPｺﾞｼｯｸM"/>
        <family val="3"/>
        <charset val="128"/>
      </rPr>
      <t>看護教員 計</t>
    </r>
    <rPh sb="1" eb="3">
      <t>カンゴ</t>
    </rPh>
    <rPh sb="3" eb="5">
      <t>キョウイン</t>
    </rPh>
    <rPh sb="6" eb="7">
      <t>ケイ</t>
    </rPh>
    <phoneticPr fontId="3"/>
  </si>
  <si>
    <t>研究コース</t>
  </si>
  <si>
    <t>専門看護師課程（CNS）</t>
  </si>
  <si>
    <t>ナースプラクティショナー課程（NP）</t>
  </si>
  <si>
    <t>保健師コース</t>
  </si>
  <si>
    <t>助産師コース</t>
  </si>
  <si>
    <t>養護教諭専修コース</t>
  </si>
  <si>
    <t>授業料</t>
    <phoneticPr fontId="3"/>
  </si>
  <si>
    <t>実験・実習費</t>
    <phoneticPr fontId="3"/>
  </si>
  <si>
    <t>施設設備費</t>
    <phoneticPr fontId="3"/>
  </si>
  <si>
    <t>その他</t>
    <phoneticPr fontId="3"/>
  </si>
  <si>
    <t>施設設備費</t>
    <phoneticPr fontId="3"/>
  </si>
  <si>
    <t>その他</t>
    <phoneticPr fontId="3"/>
  </si>
  <si>
    <t xml:space="preserve"> 大学（法人）</t>
    <phoneticPr fontId="3"/>
  </si>
  <si>
    <t xml:space="preserve"> 同窓会</t>
    <phoneticPr fontId="3"/>
  </si>
  <si>
    <t xml:space="preserve"> 附属病院等</t>
    <phoneticPr fontId="3"/>
  </si>
  <si>
    <t xml:space="preserve"> 実習施設の全数</t>
    <phoneticPr fontId="3"/>
  </si>
  <si>
    <t>非常勤教員</t>
    <phoneticPr fontId="3"/>
  </si>
  <si>
    <t>実習補助員</t>
    <phoneticPr fontId="3"/>
  </si>
  <si>
    <t xml:space="preserve"> 勤務総日数 ※２</t>
    <phoneticPr fontId="3"/>
  </si>
  <si>
    <t xml:space="preserve"> 病院等</t>
    <phoneticPr fontId="3"/>
  </si>
  <si>
    <t>最低額</t>
    <phoneticPr fontId="3"/>
  </si>
  <si>
    <t xml:space="preserve"> 実習施設数</t>
    <phoneticPr fontId="3"/>
  </si>
  <si>
    <t>訪問看護ステーション</t>
    <phoneticPr fontId="3"/>
  </si>
  <si>
    <t>病院の地域連携部門等</t>
    <phoneticPr fontId="3"/>
  </si>
  <si>
    <t>その他</t>
    <phoneticPr fontId="3"/>
  </si>
  <si>
    <t xml:space="preserve"> 訪問看護ステーション</t>
    <phoneticPr fontId="3"/>
  </si>
  <si>
    <t>最低額</t>
    <phoneticPr fontId="3"/>
  </si>
  <si>
    <t xml:space="preserve"> 病院の地域連携部門等</t>
    <phoneticPr fontId="3"/>
  </si>
  <si>
    <t xml:space="preserve"> 実習施設数</t>
    <phoneticPr fontId="3"/>
  </si>
  <si>
    <t>保健所</t>
    <phoneticPr fontId="3"/>
  </si>
  <si>
    <t>市区町村</t>
    <phoneticPr fontId="3"/>
  </si>
  <si>
    <t>地域包括支援センター</t>
    <phoneticPr fontId="3"/>
  </si>
  <si>
    <t>その他</t>
    <phoneticPr fontId="3"/>
  </si>
  <si>
    <t xml:space="preserve"> 実習担当者実数 ※１</t>
    <phoneticPr fontId="3"/>
  </si>
  <si>
    <t>非常勤教員</t>
    <phoneticPr fontId="3"/>
  </si>
  <si>
    <t>実習補助員</t>
    <phoneticPr fontId="3"/>
  </si>
  <si>
    <t xml:space="preserve"> 勤務総日数 ※２</t>
    <phoneticPr fontId="3"/>
  </si>
  <si>
    <t xml:space="preserve"> 保健所</t>
    <phoneticPr fontId="3"/>
  </si>
  <si>
    <t>最低額</t>
    <phoneticPr fontId="3"/>
  </si>
  <si>
    <t xml:space="preserve"> 市区町村</t>
    <phoneticPr fontId="3"/>
  </si>
  <si>
    <t xml:space="preserve"> 地域包括支援センター</t>
    <phoneticPr fontId="3"/>
  </si>
  <si>
    <t xml:space="preserve"> 実習施設数</t>
    <phoneticPr fontId="3"/>
  </si>
  <si>
    <t>病院</t>
    <phoneticPr fontId="3"/>
  </si>
  <si>
    <t>産科医院</t>
    <phoneticPr fontId="3"/>
  </si>
  <si>
    <t>助産院</t>
    <phoneticPr fontId="3"/>
  </si>
  <si>
    <t>その他</t>
    <phoneticPr fontId="3"/>
  </si>
  <si>
    <t xml:space="preserve"> 実習担当者実数 ※１</t>
    <phoneticPr fontId="3"/>
  </si>
  <si>
    <t>非常勤教員</t>
    <phoneticPr fontId="3"/>
  </si>
  <si>
    <t>実習補助員</t>
    <phoneticPr fontId="3"/>
  </si>
  <si>
    <t xml:space="preserve"> 勤務総日数 ※２</t>
    <phoneticPr fontId="3"/>
  </si>
  <si>
    <t xml:space="preserve"> 病院</t>
    <phoneticPr fontId="3"/>
  </si>
  <si>
    <t>最低額</t>
    <phoneticPr fontId="3"/>
  </si>
  <si>
    <t xml:space="preserve"> 産科医院</t>
    <phoneticPr fontId="3"/>
  </si>
  <si>
    <t xml:space="preserve"> 助産院</t>
    <phoneticPr fontId="3"/>
  </si>
  <si>
    <t>②29歳以下</t>
    <phoneticPr fontId="3"/>
  </si>
  <si>
    <t>Ｑ５ 看護教員 年齢別人数</t>
    <rPh sb="3" eb="5">
      <t>カンゴ</t>
    </rPh>
    <rPh sb="5" eb="7">
      <t>キョウイン</t>
    </rPh>
    <rPh sb="8" eb="10">
      <t>ネンレイ</t>
    </rPh>
    <rPh sb="10" eb="11">
      <t>ベツ</t>
    </rPh>
    <rPh sb="11" eb="13">
      <t>ニンズウ</t>
    </rPh>
    <phoneticPr fontId="3"/>
  </si>
  <si>
    <t>全体（男）</t>
    <rPh sb="0" eb="2">
      <t>ゼンタイ</t>
    </rPh>
    <rPh sb="3" eb="4">
      <t>オトコ</t>
    </rPh>
    <phoneticPr fontId="3"/>
  </si>
  <si>
    <t>全体（女）</t>
    <rPh sb="0" eb="2">
      <t>ゼンタイ</t>
    </rPh>
    <rPh sb="3" eb="4">
      <t>オンナ</t>
    </rPh>
    <phoneticPr fontId="3"/>
  </si>
  <si>
    <t>看護教員（男）</t>
    <rPh sb="0" eb="2">
      <t>カンゴ</t>
    </rPh>
    <rPh sb="2" eb="4">
      <t>キョウイン</t>
    </rPh>
    <rPh sb="5" eb="6">
      <t>オトコ</t>
    </rPh>
    <phoneticPr fontId="3"/>
  </si>
  <si>
    <t>看護教員（女）</t>
    <rPh sb="0" eb="2">
      <t>カンゴ</t>
    </rPh>
    <rPh sb="2" eb="4">
      <t>キョウイン</t>
    </rPh>
    <rPh sb="5" eb="6">
      <t>オンナ</t>
    </rPh>
    <phoneticPr fontId="3"/>
  </si>
  <si>
    <t>看護教員（計）</t>
    <rPh sb="0" eb="2">
      <t>カンゴ</t>
    </rPh>
    <rPh sb="2" eb="4">
      <t>キョウイン</t>
    </rPh>
    <rPh sb="5" eb="6">
      <t>ケイ</t>
    </rPh>
    <phoneticPr fontId="3"/>
  </si>
  <si>
    <t>全体（計）</t>
    <rPh sb="0" eb="2">
      <t>ゼンタイ</t>
    </rPh>
    <rPh sb="3" eb="4">
      <t>ケイ</t>
    </rPh>
    <phoneticPr fontId="3"/>
  </si>
  <si>
    <t>全体　大学院専任（計）</t>
    <rPh sb="0" eb="1">
      <t>ゼン</t>
    </rPh>
    <rPh sb="1" eb="2">
      <t>タイ</t>
    </rPh>
    <rPh sb="3" eb="5">
      <t>ダイガク</t>
    </rPh>
    <rPh sb="5" eb="6">
      <t>イン</t>
    </rPh>
    <rPh sb="6" eb="8">
      <t>センニン</t>
    </rPh>
    <rPh sb="9" eb="10">
      <t>ケイ</t>
    </rPh>
    <phoneticPr fontId="3"/>
  </si>
  <si>
    <t>全体　大学院専任（男）</t>
    <rPh sb="3" eb="5">
      <t>ダイガク</t>
    </rPh>
    <rPh sb="5" eb="6">
      <t>イン</t>
    </rPh>
    <rPh sb="6" eb="8">
      <t>センニン</t>
    </rPh>
    <rPh sb="9" eb="10">
      <t>オトコ</t>
    </rPh>
    <phoneticPr fontId="3"/>
  </si>
  <si>
    <t>全体　大学院専任（女）</t>
    <rPh sb="3" eb="5">
      <t>ダイガク</t>
    </rPh>
    <rPh sb="5" eb="6">
      <t>イン</t>
    </rPh>
    <rPh sb="6" eb="8">
      <t>センニン</t>
    </rPh>
    <rPh sb="9" eb="10">
      <t>オンナ</t>
    </rPh>
    <phoneticPr fontId="3"/>
  </si>
  <si>
    <t>看護教員　大学院専任（女）</t>
    <rPh sb="0" eb="2">
      <t>カンゴ</t>
    </rPh>
    <rPh sb="2" eb="4">
      <t>キョウイン</t>
    </rPh>
    <rPh sb="11" eb="12">
      <t>オンナ</t>
    </rPh>
    <phoneticPr fontId="3"/>
  </si>
  <si>
    <t>看護教員　大学院専任（計）</t>
    <rPh sb="0" eb="2">
      <t>カンゴ</t>
    </rPh>
    <rPh sb="2" eb="4">
      <t>キョウイン</t>
    </rPh>
    <rPh sb="11" eb="12">
      <t>ケイ</t>
    </rPh>
    <phoneticPr fontId="3"/>
  </si>
  <si>
    <t>看護教員　大学院専任（男）</t>
    <rPh sb="0" eb="2">
      <t>カンゴ</t>
    </rPh>
    <rPh sb="2" eb="4">
      <t>キョウイン</t>
    </rPh>
    <rPh sb="11" eb="12">
      <t>オトコ</t>
    </rPh>
    <phoneticPr fontId="3"/>
  </si>
  <si>
    <t>それ以外（男）</t>
    <rPh sb="2" eb="4">
      <t>イガイ</t>
    </rPh>
    <rPh sb="5" eb="6">
      <t>オトコ</t>
    </rPh>
    <phoneticPr fontId="3"/>
  </si>
  <si>
    <t>それ以外（女）</t>
    <rPh sb="2" eb="4">
      <t>イガイ</t>
    </rPh>
    <rPh sb="5" eb="6">
      <t>オンナ</t>
    </rPh>
    <phoneticPr fontId="3"/>
  </si>
  <si>
    <t>それ以外（計）</t>
    <rPh sb="2" eb="4">
      <t>イガイ</t>
    </rPh>
    <rPh sb="5" eb="6">
      <t>ケイ</t>
    </rPh>
    <phoneticPr fontId="3"/>
  </si>
  <si>
    <t>Ｑ12－① 合計</t>
    <rPh sb="6" eb="8">
      <t>ゴウケイ</t>
    </rPh>
    <phoneticPr fontId="3"/>
  </si>
  <si>
    <t xml:space="preserve"> 上記以外のコース ※３</t>
    <phoneticPr fontId="3"/>
  </si>
  <si>
    <t>内　訳　※４</t>
    <rPh sb="0" eb="1">
      <t>ウチ</t>
    </rPh>
    <rPh sb="2" eb="3">
      <t>ヤク</t>
    </rPh>
    <phoneticPr fontId="3"/>
  </si>
  <si>
    <t xml:space="preserve"> 研究コース ※１</t>
    <phoneticPr fontId="3"/>
  </si>
  <si>
    <t xml:space="preserve"> 専門看護師課程（CNS） ※２</t>
    <phoneticPr fontId="3"/>
  </si>
  <si>
    <t xml:space="preserve"> 上記以外のコース ※３</t>
    <phoneticPr fontId="3"/>
  </si>
  <si>
    <t xml:space="preserve"> 博士後期課程修了 ※４</t>
    <rPh sb="7" eb="9">
      <t>シュウリョウ</t>
    </rPh>
    <phoneticPr fontId="3"/>
  </si>
  <si>
    <t xml:space="preserve"> 一般市民向け公開講座</t>
    <phoneticPr fontId="3"/>
  </si>
  <si>
    <t xml:space="preserve"> 看護職者等の専門職向け講座</t>
    <phoneticPr fontId="3"/>
  </si>
  <si>
    <t xml:space="preserve"> その他</t>
    <rPh sb="3" eb="4">
      <t>タ</t>
    </rPh>
    <phoneticPr fontId="3"/>
  </si>
  <si>
    <t>有</t>
    <rPh sb="0" eb="1">
      <t>ア</t>
    </rPh>
    <phoneticPr fontId="3"/>
  </si>
  <si>
    <t>無</t>
    <rPh sb="0" eb="1">
      <t>ナ</t>
    </rPh>
    <phoneticPr fontId="3"/>
  </si>
  <si>
    <t>（必ず回答してください。）</t>
    <phoneticPr fontId="3"/>
  </si>
  <si>
    <t xml:space="preserve"> Ｆ．貴校（大学全体）では利益相反に関する個人の金銭的情報について、教職員に報告義務（学内での開示制度）が
　　 ありますか。〔１つだけ○〕</t>
    <phoneticPr fontId="3"/>
  </si>
  <si>
    <t xml:space="preserve"> Ｂ．保健師教育課程の１学年の定員数についてご記入ください。〔各数値回答〕</t>
    <rPh sb="12" eb="14">
      <t>ガクネン</t>
    </rPh>
    <rPh sb="15" eb="17">
      <t>テイイン</t>
    </rPh>
    <rPh sb="17" eb="18">
      <t>スウ</t>
    </rPh>
    <rPh sb="31" eb="32">
      <t>カク</t>
    </rPh>
    <rPh sb="32" eb="34">
      <t>スウチ</t>
    </rPh>
    <rPh sb="34" eb="36">
      <t>カイトウ</t>
    </rPh>
    <phoneticPr fontId="3"/>
  </si>
  <si>
    <t xml:space="preserve"> Ｅ．助産師教育課程の１学年の定員数についてご記入ください。〔各数値回答〕</t>
    <rPh sb="12" eb="14">
      <t>ガクネン</t>
    </rPh>
    <rPh sb="15" eb="17">
      <t>テイイン</t>
    </rPh>
    <rPh sb="17" eb="18">
      <t>スウ</t>
    </rPh>
    <rPh sb="31" eb="32">
      <t>カク</t>
    </rPh>
    <rPh sb="32" eb="34">
      <t>スウチ</t>
    </rPh>
    <rPh sb="34" eb="36">
      <t>カイトウ</t>
    </rPh>
    <phoneticPr fontId="3"/>
  </si>
  <si>
    <t>雇用人数</t>
    <rPh sb="0" eb="2">
      <t>コヨウ</t>
    </rPh>
    <rPh sb="2" eb="4">
      <t>ニンズウ</t>
    </rPh>
    <phoneticPr fontId="3"/>
  </si>
  <si>
    <t xml:space="preserve"> 実習担当者実数 ※</t>
    <phoneticPr fontId="3"/>
  </si>
  <si>
    <t>補助が有る場合、補助の条件（上限額等）の具体的内容を下記にご記入ください。</t>
    <phoneticPr fontId="3"/>
  </si>
  <si>
    <t>補助が有る場合、補助の条件（上限額等）の具体的内容を下記にご記入ください。</t>
    <phoneticPr fontId="3"/>
  </si>
  <si>
    <t>※「その他」の具体的内容を下記にご記入ください。</t>
    <rPh sb="7" eb="10">
      <t>グタイテキ</t>
    </rPh>
    <rPh sb="10" eb="12">
      <t>ナイヨウ</t>
    </rPh>
    <rPh sb="13" eb="15">
      <t>カキ</t>
    </rPh>
    <rPh sb="17" eb="19">
      <t>キニュウ</t>
    </rPh>
    <phoneticPr fontId="3"/>
  </si>
  <si>
    <r>
      <t>看護教員の
未充足数</t>
    </r>
    <r>
      <rPr>
        <sz val="8"/>
        <rFont val="HGPｺﾞｼｯｸM"/>
        <family val="3"/>
        <charset val="128"/>
      </rPr>
      <t>を
ご回答ください</t>
    </r>
    <phoneticPr fontId="3"/>
  </si>
  <si>
    <t>※「その他の課題」の具体的内容を下記にご記入ください。</t>
    <rPh sb="10" eb="13">
      <t>グタイテキ</t>
    </rPh>
    <rPh sb="13" eb="15">
      <t>ナイヨウ</t>
    </rPh>
    <rPh sb="16" eb="18">
      <t>カキ</t>
    </rPh>
    <rPh sb="20" eb="22">
      <t>キニュウ</t>
    </rPh>
    <phoneticPr fontId="3"/>
  </si>
  <si>
    <t>それ以外　大学院専任（男）</t>
    <rPh sb="2" eb="4">
      <t>イガイ</t>
    </rPh>
    <phoneticPr fontId="3"/>
  </si>
  <si>
    <t>それ以外　大学院専任（女）</t>
    <rPh sb="2" eb="4">
      <t>イガイ</t>
    </rPh>
    <rPh sb="11" eb="12">
      <t>オンナ</t>
    </rPh>
    <phoneticPr fontId="3"/>
  </si>
  <si>
    <t>それ以外　大学院専任（計）</t>
    <rPh sb="2" eb="4">
      <t>イガイ</t>
    </rPh>
    <rPh sb="11" eb="12">
      <t>ケイ</t>
    </rPh>
    <phoneticPr fontId="3"/>
  </si>
  <si>
    <t>Ｑ12－② 教授</t>
    <rPh sb="6" eb="8">
      <t>キョウジュ</t>
    </rPh>
    <phoneticPr fontId="3"/>
  </si>
  <si>
    <t>Ｑ12－③ 准教授</t>
    <rPh sb="6" eb="9">
      <t>ジュンキョウジュ</t>
    </rPh>
    <phoneticPr fontId="3"/>
  </si>
  <si>
    <t>Ｑ12－④ 講師</t>
    <rPh sb="6" eb="8">
      <t>コウシ</t>
    </rPh>
    <phoneticPr fontId="3"/>
  </si>
  <si>
    <t>Ｑ12－⑤ 助教</t>
    <rPh sb="6" eb="8">
      <t>ジョキョウ</t>
    </rPh>
    <phoneticPr fontId="3"/>
  </si>
  <si>
    <t>Ｑ12－⑥ 助手</t>
    <rPh sb="6" eb="8">
      <t>ジョシュ</t>
    </rPh>
    <phoneticPr fontId="3"/>
  </si>
  <si>
    <t>Ｑ12－⑦ その他</t>
    <rPh sb="8" eb="9">
      <t>タ</t>
    </rPh>
    <phoneticPr fontId="3"/>
  </si>
  <si>
    <t>人</t>
  </si>
  <si>
    <t>人</t>
    <phoneticPr fontId="3"/>
  </si>
  <si>
    <t>　　ご協力いただきありがとうございました。
　　こちらのファイルを保存のうえ、ご提出いただきますよう、お願いいたします。</t>
    <rPh sb="3" eb="5">
      <t>キョウリョク</t>
    </rPh>
    <rPh sb="33" eb="35">
      <t>ホゾン</t>
    </rPh>
    <rPh sb="40" eb="42">
      <t>テイシュツ</t>
    </rPh>
    <rPh sb="52" eb="53">
      <t>ネガ</t>
    </rPh>
    <phoneticPr fontId="3"/>
  </si>
  <si>
    <t>会員コード</t>
    <rPh sb="0" eb="2">
      <t>カイイン</t>
    </rPh>
    <phoneticPr fontId="3"/>
  </si>
  <si>
    <r>
      <t xml:space="preserve"> JANPU会員コードを入力してください。</t>
    </r>
    <r>
      <rPr>
        <u/>
        <sz val="10"/>
        <color indexed="9"/>
        <rFont val="HGｺﾞｼｯｸM"/>
        <family val="3"/>
        <charset val="128"/>
      </rPr>
      <t>※「大学名」と「設置主体」は、自動で表示されます。</t>
    </r>
    <rPh sb="6" eb="8">
      <t>カイイン</t>
    </rPh>
    <rPh sb="12" eb="14">
      <t>ニュウリョク</t>
    </rPh>
    <rPh sb="23" eb="26">
      <t>ダイガクメイ</t>
    </rPh>
    <rPh sb="29" eb="31">
      <t>セッチ</t>
    </rPh>
    <rPh sb="31" eb="33">
      <t>シュタイ</t>
    </rPh>
    <rPh sb="36" eb="38">
      <t>ジドウ</t>
    </rPh>
    <rPh sb="39" eb="41">
      <t>ヒョウジ</t>
    </rPh>
    <phoneticPr fontId="3"/>
  </si>
  <si>
    <t>JANPU
会員コード</t>
    <rPh sb="6" eb="8">
      <t>カイイン</t>
    </rPh>
    <phoneticPr fontId="3"/>
  </si>
  <si>
    <t xml:space="preserve"> 実習施設数</t>
    <phoneticPr fontId="3"/>
  </si>
  <si>
    <t>その他</t>
    <phoneticPr fontId="3"/>
  </si>
  <si>
    <t xml:space="preserve"> 実習担当者実数 ※１</t>
    <phoneticPr fontId="3"/>
  </si>
  <si>
    <t>非常勤教員</t>
    <phoneticPr fontId="3"/>
  </si>
  <si>
    <t>実習補助員</t>
    <phoneticPr fontId="3"/>
  </si>
  <si>
    <t xml:space="preserve"> 勤務総日数 ※２</t>
    <phoneticPr fontId="3"/>
  </si>
  <si>
    <t>最低額</t>
    <phoneticPr fontId="3"/>
  </si>
  <si>
    <t>博士前期課程
（修士） TA</t>
    <phoneticPr fontId="3"/>
  </si>
  <si>
    <t>４．ない</t>
    <phoneticPr fontId="32"/>
  </si>
  <si>
    <t>内、大学院専任数</t>
    <rPh sb="0" eb="1">
      <t>ウチ</t>
    </rPh>
    <rPh sb="2" eb="5">
      <t>ダイガクイン</t>
    </rPh>
    <rPh sb="5" eb="7">
      <t>センニン</t>
    </rPh>
    <rPh sb="7" eb="8">
      <t>スウ</t>
    </rPh>
    <phoneticPr fontId="3"/>
  </si>
  <si>
    <t>助産師専攻科・別科</t>
    <rPh sb="7" eb="8">
      <t>ベツ</t>
    </rPh>
    <rPh sb="8" eb="9">
      <t>カ</t>
    </rPh>
    <phoneticPr fontId="3"/>
  </si>
  <si>
    <t xml:space="preserve"> 博士後期課程院生</t>
    <phoneticPr fontId="3"/>
  </si>
  <si>
    <t>保健師課程(専攻科、専修学校等)</t>
    <rPh sb="0" eb="2">
      <t>ホケン</t>
    </rPh>
    <phoneticPr fontId="3"/>
  </si>
  <si>
    <t>Ｑ25－Ｂで「１．実施している」と回答された方にお聞きします</t>
    <rPh sb="9" eb="11">
      <t>ジッシ</t>
    </rPh>
    <rPh sb="17" eb="19">
      <t>カイトウ</t>
    </rPh>
    <rPh sb="22" eb="23">
      <t>カタ</t>
    </rPh>
    <rPh sb="25" eb="26">
      <t>キ</t>
    </rPh>
    <phoneticPr fontId="3"/>
  </si>
  <si>
    <t>１．AO入学予定者</t>
    <phoneticPr fontId="3"/>
  </si>
  <si>
    <t>２．推薦入学予定者</t>
    <phoneticPr fontId="3"/>
  </si>
  <si>
    <t>３．全入学予定者</t>
    <phoneticPr fontId="3"/>
  </si>
  <si>
    <t xml:space="preserve"> Ｄ．学習形態についてお答えください。〔いくつでも○〕</t>
    <phoneticPr fontId="3"/>
  </si>
  <si>
    <t>３．課題・レポート提出</t>
    <phoneticPr fontId="3"/>
  </si>
  <si>
    <t>２．外部に委託</t>
    <rPh sb="2" eb="4">
      <t>ガイブ</t>
    </rPh>
    <rPh sb="5" eb="7">
      <t>イタク</t>
    </rPh>
    <phoneticPr fontId="3"/>
  </si>
  <si>
    <t>３．大学と外部委託の両方</t>
    <rPh sb="2" eb="4">
      <t>ダイガク</t>
    </rPh>
    <rPh sb="5" eb="7">
      <t>ガイブ</t>
    </rPh>
    <rPh sb="7" eb="9">
      <t>イタク</t>
    </rPh>
    <rPh sb="10" eb="12">
      <t>リョウホウ</t>
    </rPh>
    <phoneticPr fontId="3"/>
  </si>
  <si>
    <t xml:space="preserve"> Ｆ．費用負担についてお答えください。〔１つだけ○〕</t>
    <phoneticPr fontId="3"/>
  </si>
  <si>
    <t xml:space="preserve"> Ｅ．実施体制についてお答えください。〔１つだけ○〕</t>
    <phoneticPr fontId="3"/>
  </si>
  <si>
    <t>１．全額大学負担</t>
    <rPh sb="2" eb="4">
      <t>ゼンガク</t>
    </rPh>
    <rPh sb="4" eb="6">
      <t>ダイガク</t>
    </rPh>
    <rPh sb="6" eb="8">
      <t>フタン</t>
    </rPh>
    <phoneticPr fontId="3"/>
  </si>
  <si>
    <t>２．全額自己負担</t>
    <rPh sb="2" eb="4">
      <t>ゼンガク</t>
    </rPh>
    <rPh sb="4" eb="6">
      <t>ジコ</t>
    </rPh>
    <rPh sb="6" eb="8">
      <t>フタン</t>
    </rPh>
    <phoneticPr fontId="3"/>
  </si>
  <si>
    <t>３．一部大学／一部自己負担</t>
    <rPh sb="2" eb="4">
      <t>イチブ</t>
    </rPh>
    <rPh sb="4" eb="6">
      <t>ダイガク</t>
    </rPh>
    <rPh sb="7" eb="9">
      <t>イチブ</t>
    </rPh>
    <rPh sb="9" eb="11">
      <t>ジコ</t>
    </rPh>
    <rPh sb="11" eb="13">
      <t>フタン</t>
    </rPh>
    <phoneticPr fontId="3"/>
  </si>
  <si>
    <t>※大学入学前教育とは、学習意欲を継続する観点から入学試験の合格者に対して行う教育を指す。</t>
    <rPh sb="38" eb="40">
      <t>キョウイク</t>
    </rPh>
    <phoneticPr fontId="3"/>
  </si>
  <si>
    <t>１．大学が単独で実施</t>
    <rPh sb="2" eb="4">
      <t>ダイガク</t>
    </rPh>
    <rPh sb="5" eb="7">
      <t>タンドク</t>
    </rPh>
    <rPh sb="8" eb="10">
      <t>ジッシ</t>
    </rPh>
    <phoneticPr fontId="3"/>
  </si>
  <si>
    <t>４．高校と大学が連携して実施</t>
    <rPh sb="2" eb="4">
      <t>コウコウ</t>
    </rPh>
    <rPh sb="5" eb="7">
      <t>ダイガク</t>
    </rPh>
    <rPh sb="8" eb="10">
      <t>レンケイ</t>
    </rPh>
    <rPh sb="12" eb="14">
      <t>ジッシ</t>
    </rPh>
    <phoneticPr fontId="3"/>
  </si>
  <si>
    <t>４．看護系大学学部・学科、大学院の入学状況</t>
    <rPh sb="17" eb="19">
      <t>ニュウガク</t>
    </rPh>
    <rPh sb="19" eb="21">
      <t>ジョウキョウ</t>
    </rPh>
    <phoneticPr fontId="3"/>
  </si>
  <si>
    <t xml:space="preserve"> 研究コース ※１</t>
    <phoneticPr fontId="3"/>
  </si>
  <si>
    <t xml:space="preserve"> 専門看護師課程（CNS） ※２</t>
    <phoneticPr fontId="3"/>
  </si>
  <si>
    <t>５．看護系大学・大学院の卒業生・修了生の状況</t>
    <rPh sb="12" eb="15">
      <t>ソツギョウセイ</t>
    </rPh>
    <rPh sb="16" eb="18">
      <t>シュウリョウ</t>
    </rPh>
    <rPh sb="18" eb="19">
      <t>ナマ</t>
    </rPh>
    <rPh sb="20" eb="22">
      <t>ジョウキョウ</t>
    </rPh>
    <phoneticPr fontId="3"/>
  </si>
  <si>
    <t>７．教員の研究活動および社会貢献について</t>
    <rPh sb="12" eb="14">
      <t>シャカイ</t>
    </rPh>
    <rPh sb="14" eb="16">
      <t>コウケン</t>
    </rPh>
    <phoneticPr fontId="3"/>
  </si>
  <si>
    <t>８．ＦＤ・ＳＤの状況について</t>
    <rPh sb="8" eb="10">
      <t>ジョウキョウ</t>
    </rPh>
    <phoneticPr fontId="3"/>
  </si>
  <si>
    <t>９．教員および学生の評価について</t>
    <phoneticPr fontId="3"/>
  </si>
  <si>
    <t xml:space="preserve"> Ａ．看護系の学部・学科、大学院の国際交流協定校・施設（姉妹校を含む）がありますか。〔１つだけ○〕</t>
    <phoneticPr fontId="3"/>
  </si>
  <si>
    <t xml:space="preserve"> Ｂ．看護系の学部・学科、大学院の国際交流協定校・施設の学校数（施設数）を国別にお教えください。</t>
    <rPh sb="28" eb="30">
      <t>ガッコウ</t>
    </rPh>
    <rPh sb="30" eb="31">
      <t>スウ</t>
    </rPh>
    <rPh sb="32" eb="34">
      <t>シセツ</t>
    </rPh>
    <rPh sb="34" eb="35">
      <t>スウ</t>
    </rPh>
    <rPh sb="37" eb="39">
      <t>クニベツ</t>
    </rPh>
    <rPh sb="41" eb="42">
      <t>オシ</t>
    </rPh>
    <phoneticPr fontId="3"/>
  </si>
  <si>
    <r>
      <t xml:space="preserve"> Ｈ．海外からの学生・教員の受け入れ、海外への学生・教員の派遣における</t>
    </r>
    <r>
      <rPr>
        <u/>
        <sz val="11"/>
        <color indexed="9"/>
        <rFont val="HGPｺﾞｼｯｸM"/>
        <family val="3"/>
        <charset val="128"/>
      </rPr>
      <t>大学独自の経済的支援※</t>
    </r>
    <r>
      <rPr>
        <sz val="11"/>
        <color indexed="9"/>
        <rFont val="HGPｺﾞｼｯｸM"/>
        <family val="3"/>
        <charset val="128"/>
      </rPr>
      <t>の有無とその内容を教え
　　 てください。</t>
    </r>
    <phoneticPr fontId="3"/>
  </si>
  <si>
    <t>４．いずれもない</t>
    <phoneticPr fontId="3"/>
  </si>
  <si>
    <t>１．実施している</t>
    <phoneticPr fontId="3"/>
  </si>
  <si>
    <t>２．実施していない</t>
    <phoneticPr fontId="3"/>
  </si>
  <si>
    <t>３．今後の実施を検討中</t>
    <phoneticPr fontId="3"/>
  </si>
  <si>
    <t>５．その他</t>
    <phoneticPr fontId="3"/>
  </si>
  <si>
    <t xml:space="preserve"> Ｃ．大学入学前教育の対象者についてお答えください。〔いくつでも○〕</t>
    <phoneticPr fontId="3"/>
  </si>
  <si>
    <t xml:space="preserve"> Ａ．施設で実施されている新人看護師研修や臨床実習指導者研修などを、組織として支援していますか。〔１つだけ○〕</t>
    <phoneticPr fontId="3"/>
  </si>
  <si>
    <t>Ｑ26－Ａで「１．支援している」と回答された方にお聞きします</t>
    <rPh sb="17" eb="19">
      <t>カイトウ</t>
    </rPh>
    <rPh sb="22" eb="23">
      <t>カタ</t>
    </rPh>
    <rPh sb="25" eb="26">
      <t>キ</t>
    </rPh>
    <phoneticPr fontId="3"/>
  </si>
  <si>
    <t>Ｑ26－Ｃで「１．ある」と回答された方にお聞きします</t>
    <rPh sb="13" eb="15">
      <t>カイトウ</t>
    </rPh>
    <rPh sb="18" eb="19">
      <t>カタ</t>
    </rPh>
    <rPh sb="21" eb="22">
      <t>キ</t>
    </rPh>
    <phoneticPr fontId="3"/>
  </si>
  <si>
    <t>Ｑ26－Ｅで「１．ある」と回答された方にお聞きします</t>
    <rPh sb="13" eb="15">
      <t>カイトウ</t>
    </rPh>
    <rPh sb="18" eb="19">
      <t>カタ</t>
    </rPh>
    <rPh sb="21" eb="22">
      <t>キ</t>
    </rPh>
    <phoneticPr fontId="3"/>
  </si>
  <si>
    <t>Ｑ26－Ｇで「１．導入している」と回答された方にお聞きします</t>
    <rPh sb="9" eb="11">
      <t>ドウニュウ</t>
    </rPh>
    <rPh sb="17" eb="19">
      <t>カイトウ</t>
    </rPh>
    <rPh sb="22" eb="23">
      <t>カタ</t>
    </rPh>
    <rPh sb="25" eb="26">
      <t>キ</t>
    </rPh>
    <phoneticPr fontId="3"/>
  </si>
  <si>
    <t>神戸大学大学院保健学研究科看護学領域（看護学専攻）</t>
  </si>
  <si>
    <r>
      <t xml:space="preserve"> Ｃ．</t>
    </r>
    <r>
      <rPr>
        <u/>
        <sz val="11"/>
        <color indexed="9"/>
        <rFont val="HGPｺﾞｼｯｸM"/>
        <family val="3"/>
        <charset val="128"/>
      </rPr>
      <t>看護学実習</t>
    </r>
    <r>
      <rPr>
        <sz val="11"/>
        <color indexed="9"/>
        <rFont val="HGPｺﾞｼｯｸM"/>
        <family val="3"/>
        <charset val="128"/>
      </rPr>
      <t>に対する学生への補助金の有無とその条件についてご記入ください。</t>
    </r>
    <rPh sb="18" eb="19">
      <t>キン</t>
    </rPh>
    <phoneticPr fontId="3"/>
  </si>
  <si>
    <r>
      <t xml:space="preserve"> Ｆ．</t>
    </r>
    <r>
      <rPr>
        <u/>
        <sz val="11"/>
        <color indexed="9"/>
        <rFont val="HGPｺﾞｼｯｸM"/>
        <family val="3"/>
        <charset val="128"/>
      </rPr>
      <t>在宅看護学実習</t>
    </r>
    <r>
      <rPr>
        <sz val="11"/>
        <color indexed="9"/>
        <rFont val="HGPｺﾞｼｯｸM"/>
        <family val="3"/>
        <charset val="128"/>
      </rPr>
      <t>に対する学生への補助金の有無とその条件についてご記入ください。</t>
    </r>
    <phoneticPr fontId="3"/>
  </si>
  <si>
    <t>四日市看護医療大学看護医療学部看護学科</t>
  </si>
  <si>
    <t>医療創生大学国際看護学部看護学科</t>
  </si>
  <si>
    <t>東都大学沼津ヒューマンケア学部看護学科</t>
  </si>
  <si>
    <t>①専修</t>
    <rPh sb="1" eb="3">
      <t>センシュウ</t>
    </rPh>
    <phoneticPr fontId="3"/>
  </si>
  <si>
    <t>②短期</t>
    <rPh sb="1" eb="3">
      <t>タンキ</t>
    </rPh>
    <phoneticPr fontId="3"/>
  </si>
  <si>
    <t>Ｑ４全体 ①合計</t>
    <rPh sb="3" eb="4">
      <t>タイ</t>
    </rPh>
    <rPh sb="6" eb="8">
      <t>ゴウケイ</t>
    </rPh>
    <phoneticPr fontId="3"/>
  </si>
  <si>
    <t>Ｑ４全体 ②教授</t>
    <rPh sb="6" eb="8">
      <t>キョウジュ</t>
    </rPh>
    <phoneticPr fontId="3"/>
  </si>
  <si>
    <t>Ｑ４全体 ③准教授</t>
    <rPh sb="6" eb="9">
      <t>ジュンキョウジュ</t>
    </rPh>
    <phoneticPr fontId="3"/>
  </si>
  <si>
    <t>Ｑ４全体 ④講師</t>
    <rPh sb="6" eb="8">
      <t>コウシ</t>
    </rPh>
    <phoneticPr fontId="3"/>
  </si>
  <si>
    <t>Ｑ４全体 ⑤助教</t>
    <rPh sb="6" eb="8">
      <t>ジョキョウ</t>
    </rPh>
    <phoneticPr fontId="3"/>
  </si>
  <si>
    <t>Ｑ４全体 ⑥助手</t>
    <rPh sb="6" eb="8">
      <t>ジョシュ</t>
    </rPh>
    <phoneticPr fontId="3"/>
  </si>
  <si>
    <t>Ｑ４全体 ⑦その他</t>
    <rPh sb="8" eb="9">
      <t>タ</t>
    </rPh>
    <phoneticPr fontId="3"/>
  </si>
  <si>
    <t>Q4全体 ⑧未充足</t>
    <rPh sb="2" eb="3">
      <t>ゼン</t>
    </rPh>
    <rPh sb="3" eb="4">
      <t>タイ</t>
    </rPh>
    <rPh sb="6" eb="9">
      <t>ミジュウソク</t>
    </rPh>
    <phoneticPr fontId="3"/>
  </si>
  <si>
    <t>Ｑ４看護教員 ①合計</t>
    <rPh sb="8" eb="10">
      <t>ゴウケイ</t>
    </rPh>
    <phoneticPr fontId="3"/>
  </si>
  <si>
    <t>Ｑ４看護教員 ②教授</t>
    <rPh sb="8" eb="10">
      <t>キョウジュ</t>
    </rPh>
    <phoneticPr fontId="3"/>
  </si>
  <si>
    <t>Ｑ４看護教員 ③准教授</t>
    <rPh sb="8" eb="11">
      <t>ジュンキョウジュ</t>
    </rPh>
    <phoneticPr fontId="3"/>
  </si>
  <si>
    <t>Ｑ４看護教員 ④講師</t>
    <rPh sb="8" eb="10">
      <t>コウシ</t>
    </rPh>
    <phoneticPr fontId="3"/>
  </si>
  <si>
    <t>Ｑ４看護教員 ⑤助教</t>
    <rPh sb="8" eb="10">
      <t>ジョキョウ</t>
    </rPh>
    <phoneticPr fontId="3"/>
  </si>
  <si>
    <t>Ｑ４看護教員 ⑥助手</t>
    <rPh sb="8" eb="10">
      <t>ジョシュ</t>
    </rPh>
    <phoneticPr fontId="3"/>
  </si>
  <si>
    <t>Ｑ４看護教員 ⑦その他</t>
    <rPh sb="10" eb="11">
      <t>タ</t>
    </rPh>
    <phoneticPr fontId="3"/>
  </si>
  <si>
    <t>Q4看護教員 ⑧未充足</t>
    <rPh sb="8" eb="11">
      <t>ミジュウソク</t>
    </rPh>
    <phoneticPr fontId="3"/>
  </si>
  <si>
    <t>★計</t>
    <rPh sb="1" eb="2">
      <t>ケイ</t>
    </rPh>
    <phoneticPr fontId="3"/>
  </si>
  <si>
    <t>Ｑ４それ以外 ①合計</t>
    <rPh sb="8" eb="10">
      <t>ゴウケイ</t>
    </rPh>
    <phoneticPr fontId="3"/>
  </si>
  <si>
    <t>Ｑ４それ以外 ②教授</t>
    <rPh sb="8" eb="10">
      <t>キョウジュ</t>
    </rPh>
    <phoneticPr fontId="3"/>
  </si>
  <si>
    <t>Ｑ４それ以外 ③准教授</t>
    <rPh sb="8" eb="11">
      <t>ジュンキョウジュ</t>
    </rPh>
    <phoneticPr fontId="3"/>
  </si>
  <si>
    <t>Ｑ４それ以外 ④講師</t>
    <rPh sb="8" eb="10">
      <t>コウシ</t>
    </rPh>
    <phoneticPr fontId="3"/>
  </si>
  <si>
    <t>Ｑ４それ以外 ⑤助教</t>
    <rPh sb="8" eb="10">
      <t>ジョキョウ</t>
    </rPh>
    <phoneticPr fontId="3"/>
  </si>
  <si>
    <t>Ｑ４それ以外 ⑥助手</t>
    <rPh sb="8" eb="10">
      <t>ジョシュ</t>
    </rPh>
    <phoneticPr fontId="3"/>
  </si>
  <si>
    <t>Ｑ４それ以外 ⑦その他</t>
    <rPh sb="10" eb="11">
      <t>タ</t>
    </rPh>
    <phoneticPr fontId="3"/>
  </si>
  <si>
    <t>Q4それ以外 ⑧未充足</t>
    <rPh sb="8" eb="11">
      <t>ミジュウソク</t>
    </rPh>
    <phoneticPr fontId="3"/>
  </si>
  <si>
    <t>③30～39歳</t>
    <phoneticPr fontId="3"/>
  </si>
  <si>
    <t>④40～49歳</t>
    <phoneticPr fontId="3"/>
  </si>
  <si>
    <t>⑤50～59歳</t>
    <phoneticPr fontId="3"/>
  </si>
  <si>
    <t>⑥60～69歳</t>
    <phoneticPr fontId="3"/>
  </si>
  <si>
    <t>⑦70歳以上</t>
    <rPh sb="3" eb="4">
      <t>サイ</t>
    </rPh>
    <rPh sb="4" eb="6">
      <t>イジョウ</t>
    </rPh>
    <phoneticPr fontId="3"/>
  </si>
  <si>
    <t>★看護教員計</t>
    <rPh sb="1" eb="3">
      <t>カンゴ</t>
    </rPh>
    <rPh sb="3" eb="5">
      <t>キョウイン</t>
    </rPh>
    <rPh sb="5" eb="6">
      <t>ケイ</t>
    </rPh>
    <phoneticPr fontId="3"/>
  </si>
  <si>
    <t>①★合計</t>
    <rPh sb="2" eb="4">
      <t>ゴウケイ</t>
    </rPh>
    <phoneticPr fontId="3"/>
  </si>
  <si>
    <t>Ｑ６ ①合計</t>
    <rPh sb="4" eb="6">
      <t>ゴウケイ</t>
    </rPh>
    <phoneticPr fontId="3"/>
  </si>
  <si>
    <t>Ｑ６ ②学士</t>
    <rPh sb="4" eb="6">
      <t>ガクシ</t>
    </rPh>
    <phoneticPr fontId="3"/>
  </si>
  <si>
    <t>Ｑ６ ③修士</t>
    <rPh sb="4" eb="6">
      <t>シュウシ</t>
    </rPh>
    <phoneticPr fontId="3"/>
  </si>
  <si>
    <t>Ｑ６　④博士</t>
    <rPh sb="4" eb="6">
      <t>ハクシ</t>
    </rPh>
    <phoneticPr fontId="3"/>
  </si>
  <si>
    <t>Ｑ13 ①合計</t>
    <rPh sb="5" eb="7">
      <t>ゴウケイ</t>
    </rPh>
    <phoneticPr fontId="3"/>
  </si>
  <si>
    <t>Ｑ13 ②男</t>
    <rPh sb="5" eb="6">
      <t>オトコ</t>
    </rPh>
    <phoneticPr fontId="3"/>
  </si>
  <si>
    <t>Ｑ13 ③女</t>
    <rPh sb="5" eb="6">
      <t>オンナ</t>
    </rPh>
    <phoneticPr fontId="3"/>
  </si>
  <si>
    <t>Ｑ14 ①入学定員</t>
    <rPh sb="5" eb="7">
      <t>ニュウガク</t>
    </rPh>
    <rPh sb="7" eb="9">
      <t>テイイン</t>
    </rPh>
    <phoneticPr fontId="3"/>
  </si>
  <si>
    <t>Ｑ14 ②志願者数 計</t>
    <rPh sb="5" eb="8">
      <t>シガンシャ</t>
    </rPh>
    <rPh sb="8" eb="9">
      <t>スウ</t>
    </rPh>
    <rPh sb="10" eb="11">
      <t>ケイ</t>
    </rPh>
    <phoneticPr fontId="3"/>
  </si>
  <si>
    <t>NP1 JANPU</t>
  </si>
  <si>
    <t>NP1 JANPU</t>
    <phoneticPr fontId="3"/>
  </si>
  <si>
    <t>NP2 JANPU</t>
  </si>
  <si>
    <t>NP2 JANPU</t>
    <phoneticPr fontId="3"/>
  </si>
  <si>
    <t>Ｑ14 ③志願者数 男</t>
    <rPh sb="5" eb="8">
      <t>シガンシャ</t>
    </rPh>
    <rPh sb="8" eb="9">
      <t>スウ</t>
    </rPh>
    <rPh sb="10" eb="11">
      <t>オトコ</t>
    </rPh>
    <phoneticPr fontId="3"/>
  </si>
  <si>
    <t>博士後期課程院生</t>
  </si>
  <si>
    <t>Ｑ14 ④志願者数 女</t>
    <rPh sb="5" eb="7">
      <t>シガン</t>
    </rPh>
    <rPh sb="10" eb="11">
      <t>オンナ</t>
    </rPh>
    <phoneticPr fontId="3"/>
  </si>
  <si>
    <t>Ｑ14 ⑤入学者数 計</t>
    <rPh sb="5" eb="8">
      <t>ニュウガクシャ</t>
    </rPh>
    <rPh sb="8" eb="9">
      <t>スウ</t>
    </rPh>
    <rPh sb="10" eb="11">
      <t>ケイ</t>
    </rPh>
    <phoneticPr fontId="3"/>
  </si>
  <si>
    <t>Ｑ14 ⑥入学者数 男</t>
    <rPh sb="5" eb="8">
      <t>ニュウガクシャ</t>
    </rPh>
    <rPh sb="8" eb="9">
      <t>スウ</t>
    </rPh>
    <rPh sb="10" eb="11">
      <t>オトコ</t>
    </rPh>
    <phoneticPr fontId="3"/>
  </si>
  <si>
    <t>Ｑ14　⑦入学者数 女</t>
    <rPh sb="10" eb="11">
      <t>オンナ</t>
    </rPh>
    <phoneticPr fontId="3"/>
  </si>
  <si>
    <t>Ｑ15 ①卒業生・修了生</t>
    <rPh sb="5" eb="6">
      <t>カルマ</t>
    </rPh>
    <rPh sb="6" eb="7">
      <t>ショウ</t>
    </rPh>
    <rPh sb="8" eb="11">
      <t>シュウリョウセイ</t>
    </rPh>
    <phoneticPr fontId="3"/>
  </si>
  <si>
    <t>Ｑ15 ②看護師</t>
    <rPh sb="5" eb="8">
      <t>カンゴシ</t>
    </rPh>
    <phoneticPr fontId="3"/>
  </si>
  <si>
    <t>Ｑ15 ⑤養護教諭１種</t>
    <rPh sb="5" eb="7">
      <t>ヨウゴ</t>
    </rPh>
    <rPh sb="7" eb="9">
      <t>キョウユ</t>
    </rPh>
    <rPh sb="10" eb="11">
      <t>シュ</t>
    </rPh>
    <phoneticPr fontId="3"/>
  </si>
  <si>
    <t>Ｑ15 ④助産師</t>
    <rPh sb="5" eb="7">
      <t>ジョサン</t>
    </rPh>
    <rPh sb="7" eb="8">
      <t>シ</t>
    </rPh>
    <phoneticPr fontId="3"/>
  </si>
  <si>
    <t>Ｑ15 ③保健師</t>
    <rPh sb="5" eb="8">
      <t>ホケンシ</t>
    </rPh>
    <phoneticPr fontId="3"/>
  </si>
  <si>
    <t>その他（全体）</t>
    <rPh sb="4" eb="6">
      <t>ゼンタイ</t>
    </rPh>
    <phoneticPr fontId="3"/>
  </si>
  <si>
    <t>その他（進学者）</t>
    <rPh sb="4" eb="7">
      <t>シンガクシャ</t>
    </rPh>
    <phoneticPr fontId="3"/>
  </si>
  <si>
    <t>Ｑ１６ ①学部卒業生</t>
    <rPh sb="5" eb="7">
      <t>ガクブ</t>
    </rPh>
    <rPh sb="7" eb="10">
      <t>ソツギョウセイ</t>
    </rPh>
    <phoneticPr fontId="3"/>
  </si>
  <si>
    <t>Ｑ１６ ②修士修了生 計</t>
    <rPh sb="5" eb="7">
      <t>シュウシ</t>
    </rPh>
    <rPh sb="7" eb="9">
      <t>シュウリョウ</t>
    </rPh>
    <rPh sb="9" eb="10">
      <t>ナマ</t>
    </rPh>
    <rPh sb="11" eb="12">
      <t>ケイ</t>
    </rPh>
    <phoneticPr fontId="3"/>
  </si>
  <si>
    <t>Ｑ１６ ③修士修了生 専門看護師</t>
    <rPh sb="5" eb="7">
      <t>シュウシ</t>
    </rPh>
    <rPh sb="7" eb="9">
      <t>シュウリョウ</t>
    </rPh>
    <rPh sb="9" eb="10">
      <t>ナマ</t>
    </rPh>
    <rPh sb="11" eb="13">
      <t>センモン</t>
    </rPh>
    <rPh sb="13" eb="16">
      <t>カンゴシ</t>
    </rPh>
    <phoneticPr fontId="3"/>
  </si>
  <si>
    <t>Ｑ１６ ④博士後期課程</t>
    <rPh sb="5" eb="7">
      <t>ハクシ</t>
    </rPh>
    <rPh sb="7" eb="9">
      <t>コウキ</t>
    </rPh>
    <rPh sb="9" eb="11">
      <t>カテイ</t>
    </rPh>
    <phoneticPr fontId="3"/>
  </si>
  <si>
    <t>Ｑ17 ①申請件数</t>
    <rPh sb="5" eb="7">
      <t>シンセイ</t>
    </rPh>
    <rPh sb="7" eb="9">
      <t>ケンスウ</t>
    </rPh>
    <phoneticPr fontId="3"/>
  </si>
  <si>
    <t>Ｑ17 ②採択件数</t>
    <rPh sb="5" eb="7">
      <t>サイタク</t>
    </rPh>
    <rPh sb="7" eb="9">
      <t>ケンスウ</t>
    </rPh>
    <phoneticPr fontId="3"/>
  </si>
  <si>
    <t>Ｑ17 ③継続件数</t>
    <rPh sb="5" eb="7">
      <t>ケイゾク</t>
    </rPh>
    <rPh sb="7" eb="9">
      <t>ケンスウ</t>
    </rPh>
    <phoneticPr fontId="3"/>
  </si>
  <si>
    <t>Ｑ17 ④研究費合計</t>
    <rPh sb="5" eb="8">
      <t>ケンキュウヒ</t>
    </rPh>
    <rPh sb="8" eb="10">
      <t>ゴウケイ</t>
    </rPh>
    <phoneticPr fontId="3"/>
  </si>
  <si>
    <t>Ｑ18</t>
    <phoneticPr fontId="3"/>
  </si>
  <si>
    <t>Ｑ19</t>
    <phoneticPr fontId="3"/>
  </si>
  <si>
    <t>一般市民向け</t>
    <rPh sb="0" eb="5">
      <t>イッパンシミンム</t>
    </rPh>
    <phoneticPr fontId="3"/>
  </si>
  <si>
    <t>専門職向け</t>
    <rPh sb="0" eb="4">
      <t>センモンショクム</t>
    </rPh>
    <phoneticPr fontId="3"/>
  </si>
  <si>
    <t>その他</t>
    <rPh sb="2" eb="3">
      <t>タ</t>
    </rPh>
    <phoneticPr fontId="3"/>
  </si>
  <si>
    <t>全学主催　FD</t>
    <rPh sb="0" eb="2">
      <t>ゼンガク</t>
    </rPh>
    <rPh sb="2" eb="4">
      <t>シュサイ</t>
    </rPh>
    <phoneticPr fontId="3"/>
  </si>
  <si>
    <t>全学主催　SD</t>
    <rPh sb="0" eb="2">
      <t>ゼンガク</t>
    </rPh>
    <rPh sb="2" eb="4">
      <t>シュサイ</t>
    </rPh>
    <phoneticPr fontId="3"/>
  </si>
  <si>
    <t>看護系主催 FD</t>
    <rPh sb="0" eb="3">
      <t>カンゴケイ</t>
    </rPh>
    <rPh sb="3" eb="5">
      <t>シュサイ</t>
    </rPh>
    <phoneticPr fontId="3"/>
  </si>
  <si>
    <t>看護系主催 SD</t>
    <rPh sb="0" eb="3">
      <t>カンゴケイ</t>
    </rPh>
    <rPh sb="3" eb="5">
      <t>シュサイ</t>
    </rPh>
    <phoneticPr fontId="3"/>
  </si>
  <si>
    <t>Ｑ22－Ｂ ①合計</t>
    <rPh sb="7" eb="9">
      <t>ゴウケイ</t>
    </rPh>
    <phoneticPr fontId="3"/>
  </si>
  <si>
    <t>Ｑ22－Ｂ ②専任</t>
    <rPh sb="7" eb="9">
      <t>センニン</t>
    </rPh>
    <phoneticPr fontId="3"/>
  </si>
  <si>
    <t>Ｑ21－Ｂ ③兼任</t>
    <rPh sb="7" eb="9">
      <t>ケンニン</t>
    </rPh>
    <phoneticPr fontId="3"/>
  </si>
  <si>
    <t>選択肢</t>
    <rPh sb="0" eb="3">
      <t>センタクシ</t>
    </rPh>
    <phoneticPr fontId="3"/>
  </si>
  <si>
    <t>Ｑ２６－Ｉ　①基礎</t>
    <rPh sb="7" eb="9">
      <t>キソ</t>
    </rPh>
    <phoneticPr fontId="3"/>
  </si>
  <si>
    <t>Ｑ２６－Ｉ ②母性</t>
    <rPh sb="7" eb="9">
      <t>ボセイ</t>
    </rPh>
    <phoneticPr fontId="3"/>
  </si>
  <si>
    <t>Ｑ２６－Ｉ ③小児</t>
    <rPh sb="7" eb="9">
      <t>ショウニ</t>
    </rPh>
    <phoneticPr fontId="3"/>
  </si>
  <si>
    <t>Ｑ２６－Ｉ ④精神</t>
    <rPh sb="7" eb="9">
      <t>セイシン</t>
    </rPh>
    <phoneticPr fontId="3"/>
  </si>
  <si>
    <t>Ｑ２６－Ｉ ⑤成人</t>
    <rPh sb="7" eb="9">
      <t>セイジン</t>
    </rPh>
    <phoneticPr fontId="3"/>
  </si>
  <si>
    <t>Ｑ２６－Ｉ ⑥老年</t>
    <rPh sb="7" eb="9">
      <t>ロウネン</t>
    </rPh>
    <phoneticPr fontId="3"/>
  </si>
  <si>
    <t>Ｑ２６－Ｉ ⑦在宅</t>
    <rPh sb="7" eb="9">
      <t>ザイタク</t>
    </rPh>
    <phoneticPr fontId="3"/>
  </si>
  <si>
    <t>Ｑ２６－Ｉ ⑧その他</t>
    <rPh sb="9" eb="10">
      <t>タ</t>
    </rPh>
    <phoneticPr fontId="3"/>
  </si>
  <si>
    <t>①学部</t>
    <rPh sb="1" eb="3">
      <t>ガクブ</t>
    </rPh>
    <phoneticPr fontId="3"/>
  </si>
  <si>
    <t>③専攻科・別科</t>
    <rPh sb="1" eb="4">
      <t>センコウカ</t>
    </rPh>
    <rPh sb="5" eb="7">
      <t>ベッカ</t>
    </rPh>
    <phoneticPr fontId="3"/>
  </si>
  <si>
    <t>②専攻科・別科</t>
    <rPh sb="1" eb="4">
      <t>センコウカ</t>
    </rPh>
    <rPh sb="5" eb="7">
      <t>ベッカ</t>
    </rPh>
    <phoneticPr fontId="3"/>
  </si>
  <si>
    <t>③実験・実習費</t>
    <rPh sb="1" eb="3">
      <t>ジッケン</t>
    </rPh>
    <rPh sb="4" eb="6">
      <t>ジッシュウ</t>
    </rPh>
    <rPh sb="6" eb="7">
      <t>ヒ</t>
    </rPh>
    <phoneticPr fontId="3"/>
  </si>
  <si>
    <t>④設備費</t>
    <rPh sb="1" eb="4">
      <t>セツビヒ</t>
    </rPh>
    <phoneticPr fontId="3"/>
  </si>
  <si>
    <t>①保健師</t>
    <rPh sb="1" eb="4">
      <t>ホケンシ</t>
    </rPh>
    <phoneticPr fontId="3"/>
  </si>
  <si>
    <t>②助産師</t>
    <rPh sb="1" eb="4">
      <t>ジョサンシ</t>
    </rPh>
    <phoneticPr fontId="3"/>
  </si>
  <si>
    <t>③養護教諭</t>
    <rPh sb="1" eb="5">
      <t>ヨウゴキョウユ</t>
    </rPh>
    <phoneticPr fontId="3"/>
  </si>
  <si>
    <t>Ｑ２８－Ｂ－１ 研究コース</t>
    <rPh sb="8" eb="10">
      <t>ケンキュウ</t>
    </rPh>
    <phoneticPr fontId="3"/>
  </si>
  <si>
    <t>Ｑ２８－Ｂ－２ ＣＮＳ</t>
    <phoneticPr fontId="3"/>
  </si>
  <si>
    <t>Ｑ２８－Ｂ－３ ＮＰ</t>
    <phoneticPr fontId="3"/>
  </si>
  <si>
    <t>Ｑ２８－Ｂ－４ 保健師</t>
    <rPh sb="8" eb="11">
      <t>ホケンシ</t>
    </rPh>
    <phoneticPr fontId="3"/>
  </si>
  <si>
    <t>Ｑ２８－Ｂ－５ 助産師</t>
    <rPh sb="8" eb="11">
      <t>ジョサンシ</t>
    </rPh>
    <phoneticPr fontId="3"/>
  </si>
  <si>
    <t>Ｑ２８－Ｂ－６ 養護教諭</t>
    <rPh sb="8" eb="10">
      <t>ヨウゴ</t>
    </rPh>
    <rPh sb="10" eb="12">
      <t>キョウユ</t>
    </rPh>
    <phoneticPr fontId="3"/>
  </si>
  <si>
    <t>Ｑ２８－Ｂ－７ 博士後期</t>
    <rPh sb="8" eb="12">
      <t>ハクシコウキ</t>
    </rPh>
    <phoneticPr fontId="3"/>
  </si>
  <si>
    <t>①教授</t>
    <rPh sb="1" eb="3">
      <t>キョウジュ</t>
    </rPh>
    <phoneticPr fontId="3"/>
  </si>
  <si>
    <t>②准教授</t>
    <rPh sb="1" eb="4">
      <t>ジュンキョウジュ</t>
    </rPh>
    <phoneticPr fontId="3"/>
  </si>
  <si>
    <t>③講師</t>
    <rPh sb="1" eb="3">
      <t>コウシ</t>
    </rPh>
    <phoneticPr fontId="3"/>
  </si>
  <si>
    <t>④助教</t>
    <rPh sb="1" eb="3">
      <t>ジョキョウ</t>
    </rPh>
    <phoneticPr fontId="3"/>
  </si>
  <si>
    <t>⑤助手</t>
    <rPh sb="1" eb="3">
      <t>ジョシュ</t>
    </rPh>
    <phoneticPr fontId="3"/>
  </si>
  <si>
    <t>⑥その他</t>
    <rPh sb="3" eb="4">
      <t>タ</t>
    </rPh>
    <phoneticPr fontId="3"/>
  </si>
  <si>
    <t>具体的内容</t>
    <rPh sb="0" eb="3">
      <t>グタイテキ</t>
    </rPh>
    <rPh sb="3" eb="5">
      <t>ナイヨウ</t>
    </rPh>
    <phoneticPr fontId="3"/>
  </si>
  <si>
    <t>雇用人数</t>
    <rPh sb="0" eb="4">
      <t>コヨウニンズウ</t>
    </rPh>
    <phoneticPr fontId="3"/>
  </si>
  <si>
    <t>地域連携　最高額</t>
    <rPh sb="5" eb="8">
      <t>サイコウガク</t>
    </rPh>
    <phoneticPr fontId="3"/>
  </si>
  <si>
    <t>その他　最低額</t>
    <rPh sb="4" eb="7">
      <t>サイテイガク</t>
    </rPh>
    <phoneticPr fontId="3"/>
  </si>
  <si>
    <t>地域連携　最低額</t>
    <rPh sb="5" eb="8">
      <t>サイテイガク</t>
    </rPh>
    <phoneticPr fontId="3"/>
  </si>
  <si>
    <t>病院　最低額</t>
    <rPh sb="3" eb="6">
      <t>サイテイガク</t>
    </rPh>
    <phoneticPr fontId="3"/>
  </si>
  <si>
    <t>病院　最高額</t>
    <rPh sb="3" eb="6">
      <t>サイコウガク</t>
    </rPh>
    <phoneticPr fontId="3"/>
  </si>
  <si>
    <t>産科医院　最低額</t>
    <rPh sb="5" eb="8">
      <t>サイテイガク</t>
    </rPh>
    <phoneticPr fontId="3"/>
  </si>
  <si>
    <t>産科医院　最高額</t>
    <rPh sb="5" eb="8">
      <t>サイコウガク</t>
    </rPh>
    <phoneticPr fontId="3"/>
  </si>
  <si>
    <t>助産院　最低額</t>
    <rPh sb="4" eb="7">
      <t>サイテイガク</t>
    </rPh>
    <phoneticPr fontId="3"/>
  </si>
  <si>
    <t>助産院　最高額</t>
    <rPh sb="4" eb="7">
      <t>サイコウガク</t>
    </rPh>
    <phoneticPr fontId="3"/>
  </si>
  <si>
    <t>訪問看護　最低額</t>
    <rPh sb="5" eb="8">
      <t>サイテイガク</t>
    </rPh>
    <rPh sb="7" eb="8">
      <t>ガク</t>
    </rPh>
    <phoneticPr fontId="3"/>
  </si>
  <si>
    <t>訪問看護　最高額</t>
    <rPh sb="5" eb="8">
      <t>サイコウガク</t>
    </rPh>
    <phoneticPr fontId="3"/>
  </si>
  <si>
    <t>その他　最高額</t>
    <rPh sb="4" eb="6">
      <t>サイコウ</t>
    </rPh>
    <rPh sb="6" eb="7">
      <t>ガク</t>
    </rPh>
    <phoneticPr fontId="3"/>
  </si>
  <si>
    <t>学校　最低額</t>
    <rPh sb="3" eb="6">
      <t>サイテイガク</t>
    </rPh>
    <phoneticPr fontId="3"/>
  </si>
  <si>
    <t>病院　最低額</t>
    <phoneticPr fontId="3"/>
  </si>
  <si>
    <t>その他　最低額</t>
    <phoneticPr fontId="3"/>
  </si>
  <si>
    <t>学校　最高額</t>
    <rPh sb="3" eb="6">
      <t>サイコウガク</t>
    </rPh>
    <phoneticPr fontId="3"/>
  </si>
  <si>
    <t>病院　最高額</t>
    <phoneticPr fontId="3"/>
  </si>
  <si>
    <t>その他　最高額</t>
    <phoneticPr fontId="3"/>
  </si>
  <si>
    <t>勤務日数</t>
    <rPh sb="0" eb="4">
      <t>キンムニッスウ</t>
    </rPh>
    <phoneticPr fontId="3"/>
  </si>
  <si>
    <t>人数</t>
    <rPh sb="0" eb="2">
      <t>ニンズウ</t>
    </rPh>
    <phoneticPr fontId="3"/>
  </si>
  <si>
    <t>時給額</t>
    <rPh sb="0" eb="3">
      <t>ジキュウガク</t>
    </rPh>
    <phoneticPr fontId="3"/>
  </si>
  <si>
    <t>教　授</t>
    <phoneticPr fontId="3"/>
  </si>
  <si>
    <t>看護教員　内、大学院専任（男）</t>
    <rPh sb="0" eb="2">
      <t>カンゴ</t>
    </rPh>
    <rPh sb="2" eb="4">
      <t>キョウイン</t>
    </rPh>
    <rPh sb="5" eb="6">
      <t>ウチ</t>
    </rPh>
    <rPh sb="13" eb="14">
      <t>オトコ</t>
    </rPh>
    <phoneticPr fontId="3"/>
  </si>
  <si>
    <t>看護教員　内、大学院専任（女）</t>
    <rPh sb="0" eb="2">
      <t>カンゴ</t>
    </rPh>
    <rPh sb="2" eb="4">
      <t>キョウイン</t>
    </rPh>
    <rPh sb="5" eb="6">
      <t>ウチ</t>
    </rPh>
    <rPh sb="13" eb="14">
      <t>オンナ</t>
    </rPh>
    <phoneticPr fontId="3"/>
  </si>
  <si>
    <t>それ以外　内、大学院専任（男）</t>
    <rPh sb="2" eb="4">
      <t>イガイ</t>
    </rPh>
    <rPh sb="5" eb="6">
      <t>ウチ</t>
    </rPh>
    <phoneticPr fontId="3"/>
  </si>
  <si>
    <t>それ以外　内、大学院専任（女）</t>
    <rPh sb="2" eb="4">
      <t>イガイ</t>
    </rPh>
    <rPh sb="5" eb="6">
      <t>ウチ</t>
    </rPh>
    <rPh sb="13" eb="14">
      <t>オンナ</t>
    </rPh>
    <phoneticPr fontId="3"/>
  </si>
  <si>
    <t>NP1 JANPU</t>
    <phoneticPr fontId="3"/>
  </si>
  <si>
    <t xml:space="preserve"> 全学主催のＦＤ</t>
    <rPh sb="1" eb="2">
      <t>ゼン</t>
    </rPh>
    <rPh sb="2" eb="3">
      <t>ガク</t>
    </rPh>
    <rPh sb="3" eb="5">
      <t>シュサイ</t>
    </rPh>
    <phoneticPr fontId="3"/>
  </si>
  <si>
    <t xml:space="preserve"> 全学主催のＳＤ</t>
    <phoneticPr fontId="3"/>
  </si>
  <si>
    <t xml:space="preserve"> 看護系の学部・学科、大学院主催のＦＤ</t>
    <phoneticPr fontId="3"/>
  </si>
  <si>
    <t xml:space="preserve"> 看護系の学部・学科、大学院主催のＳＤ</t>
    <phoneticPr fontId="3"/>
  </si>
  <si>
    <t>看護教員計</t>
    <rPh sb="0" eb="2">
      <t>カンゴ</t>
    </rPh>
    <rPh sb="2" eb="4">
      <t>キョウイン</t>
    </rPh>
    <rPh sb="4" eb="5">
      <t>ケイ</t>
    </rPh>
    <phoneticPr fontId="3"/>
  </si>
  <si>
    <r>
      <t xml:space="preserve"> Ｑ４．看護系学部・学科の構成員として所属する</t>
    </r>
    <r>
      <rPr>
        <u/>
        <sz val="11"/>
        <color indexed="9"/>
        <rFont val="HGPｺﾞｼｯｸM"/>
        <family val="3"/>
        <charset val="128"/>
      </rPr>
      <t>全教員数（常勤）</t>
    </r>
    <r>
      <rPr>
        <sz val="11"/>
        <color indexed="9"/>
        <rFont val="HGPｺﾞｼｯｸM"/>
        <family val="3"/>
        <charset val="128"/>
      </rPr>
      <t>を教えてください。〔各数値回答〕</t>
    </r>
    <rPh sb="13" eb="16">
      <t>コウセイイン</t>
    </rPh>
    <rPh sb="28" eb="30">
      <t>ジョウキン</t>
    </rPh>
    <rPh sb="32" eb="33">
      <t>オシ</t>
    </rPh>
    <rPh sb="41" eb="42">
      <t>カク</t>
    </rPh>
    <rPh sb="42" eb="44">
      <t>スウチ</t>
    </rPh>
    <rPh sb="44" eb="46">
      <t>カイトウ</t>
    </rPh>
    <phoneticPr fontId="3"/>
  </si>
  <si>
    <r>
      <t xml:space="preserve"> Ｑ５．看護系学部・学科に所属する</t>
    </r>
    <r>
      <rPr>
        <u/>
        <sz val="11"/>
        <color indexed="9"/>
        <rFont val="HGPｺﾞｼｯｸM"/>
        <family val="3"/>
        <charset val="128"/>
      </rPr>
      <t>看護教員の年齢別人数</t>
    </r>
    <r>
      <rPr>
        <sz val="11"/>
        <color indexed="9"/>
        <rFont val="HGPｺﾞｼｯｸM"/>
        <family val="3"/>
        <charset val="128"/>
      </rPr>
      <t>を教えてください。〔各数値回答〕</t>
    </r>
    <rPh sb="19" eb="21">
      <t>キョウイン</t>
    </rPh>
    <rPh sb="22" eb="24">
      <t>ネンレイ</t>
    </rPh>
    <rPh sb="24" eb="25">
      <t>ベツ</t>
    </rPh>
    <rPh sb="25" eb="27">
      <t>ニンズウ</t>
    </rPh>
    <rPh sb="28" eb="29">
      <t>オシ</t>
    </rPh>
    <rPh sb="37" eb="38">
      <t>カク</t>
    </rPh>
    <rPh sb="38" eb="40">
      <t>スウチ</t>
    </rPh>
    <rPh sb="40" eb="42">
      <t>カイトウ</t>
    </rPh>
    <phoneticPr fontId="3"/>
  </si>
  <si>
    <r>
      <t xml:space="preserve"> Ｑ６．看護系学部・学科に所属する</t>
    </r>
    <r>
      <rPr>
        <u/>
        <sz val="11"/>
        <color indexed="9"/>
        <rFont val="HGPｺﾞｼｯｸM"/>
        <family val="3"/>
        <charset val="128"/>
      </rPr>
      <t>看護教員の最終修得学位別名称の人数</t>
    </r>
    <r>
      <rPr>
        <sz val="11"/>
        <color indexed="9"/>
        <rFont val="HGPｺﾞｼｯｸM"/>
        <family val="3"/>
        <charset val="128"/>
      </rPr>
      <t>を教えてください。〔各数値回答〕</t>
    </r>
    <rPh sb="6" eb="7">
      <t>ケイ</t>
    </rPh>
    <rPh sb="22" eb="24">
      <t>サイシュウ</t>
    </rPh>
    <rPh sb="24" eb="26">
      <t>シュウトク</t>
    </rPh>
    <rPh sb="26" eb="28">
      <t>ガクイ</t>
    </rPh>
    <rPh sb="28" eb="29">
      <t>ベツ</t>
    </rPh>
    <rPh sb="29" eb="31">
      <t>メイショウ</t>
    </rPh>
    <rPh sb="32" eb="34">
      <t>ニンズウ</t>
    </rPh>
    <rPh sb="35" eb="36">
      <t>オシ</t>
    </rPh>
    <rPh sb="44" eb="45">
      <t>カク</t>
    </rPh>
    <rPh sb="45" eb="47">
      <t>スウチ</t>
    </rPh>
    <rPh sb="47" eb="49">
      <t>カイトウ</t>
    </rPh>
    <phoneticPr fontId="3"/>
  </si>
  <si>
    <t>千葉大学大学院看護学研究院</t>
  </si>
  <si>
    <t>弘前大学大学院保健学研究科看護学領域</t>
  </si>
  <si>
    <t>大阪公立大学看護学部</t>
  </si>
  <si>
    <t>公立大学法人名桜大学人間健康学部看護学科</t>
  </si>
  <si>
    <t>川崎市立看護大学看護学部看護学科</t>
  </si>
  <si>
    <t>群馬パース大学看護学部看護学科</t>
  </si>
  <si>
    <t>慶應義塾大学看護医療学部看護学科</t>
  </si>
  <si>
    <t>兵庫医科大学看護学部看護学科</t>
  </si>
  <si>
    <t>宇部フロンティア大学看護学部看護学科</t>
  </si>
  <si>
    <t>森ノ宮医療大学看護学部看護学科</t>
  </si>
  <si>
    <t>人間環境大学松山看護学部看護学科</t>
    <rPh sb="0" eb="2">
      <t>ニンゲン</t>
    </rPh>
    <rPh sb="2" eb="4">
      <t>カンキョウ</t>
    </rPh>
    <rPh sb="4" eb="6">
      <t>ダイガク</t>
    </rPh>
    <rPh sb="6" eb="8">
      <t>マツヤマ</t>
    </rPh>
    <rPh sb="8" eb="10">
      <t>カンゴ</t>
    </rPh>
    <rPh sb="10" eb="12">
      <t>ガクブ</t>
    </rPh>
    <rPh sb="12" eb="14">
      <t>カンゴ</t>
    </rPh>
    <rPh sb="14" eb="16">
      <t>ガッカ</t>
    </rPh>
    <phoneticPr fontId="1"/>
  </si>
  <si>
    <t>大阪信愛学院大学看護学部看護学科</t>
  </si>
  <si>
    <t>金城学院大学看護学部看護学科</t>
  </si>
  <si>
    <t>宝塚医療大学和歌山保健医療学部看護学科</t>
  </si>
  <si>
    <t>令和健康科学大学看護学部看護学科</t>
  </si>
  <si>
    <t>東邦大学看護学部看護学科</t>
    <rPh sb="7" eb="8">
      <t>ブ</t>
    </rPh>
    <rPh sb="8" eb="12">
      <t>カンゴガッカ</t>
    </rPh>
    <phoneticPr fontId="2"/>
  </si>
  <si>
    <t>横浜創英大学看護学部看護学科</t>
    <rPh sb="6" eb="8">
      <t>カンゴ</t>
    </rPh>
    <rPh sb="8" eb="10">
      <t>ガクブ</t>
    </rPh>
    <rPh sb="10" eb="14">
      <t>カンゴガッカ</t>
    </rPh>
    <phoneticPr fontId="2"/>
  </si>
  <si>
    <t>大変恐れ入りますが、Ｑ４、Ｑ５、Ｑ６の太枠「看護教員」の合計人数が一致していないため、
最後にもう一度ご確認ください。</t>
    <rPh sb="0" eb="2">
      <t>タイヘン</t>
    </rPh>
    <rPh sb="2" eb="3">
      <t>オソ</t>
    </rPh>
    <rPh sb="4" eb="5">
      <t>イ</t>
    </rPh>
    <rPh sb="44" eb="46">
      <t>サイゴ</t>
    </rPh>
    <rPh sb="49" eb="51">
      <t>イチド</t>
    </rPh>
    <rPh sb="52" eb="54">
      <t>カクニン</t>
    </rPh>
    <phoneticPr fontId="3"/>
  </si>
  <si>
    <t>Ｑ４、Ｑ５、Ｑ６の太枠「看護教員」の合計人数が一致していません!!　人数を再度ご確認ください。</t>
    <rPh sb="23" eb="25">
      <t>イッチ</t>
    </rPh>
    <rPh sb="34" eb="36">
      <t>ニンズウ</t>
    </rPh>
    <rPh sb="37" eb="39">
      <t>サイド</t>
    </rPh>
    <rPh sb="40" eb="42">
      <t>カクニン</t>
    </rPh>
    <phoneticPr fontId="3"/>
  </si>
  <si>
    <r>
      <t xml:space="preserve"> Ｑ８．</t>
    </r>
    <r>
      <rPr>
        <u/>
        <sz val="11"/>
        <color indexed="9"/>
        <rFont val="HGPｺﾞｼｯｸM"/>
        <family val="3"/>
        <charset val="128"/>
      </rPr>
      <t>看護系の修士課程/博士前期課程</t>
    </r>
    <r>
      <rPr>
        <sz val="11"/>
        <color indexed="9"/>
        <rFont val="HGPｺﾞｼｯｸM"/>
        <family val="3"/>
        <charset val="128"/>
      </rPr>
      <t>は完成年次を迎えていますか。〔１つだけ○〕</t>
    </r>
    <phoneticPr fontId="3"/>
  </si>
  <si>
    <r>
      <t xml:space="preserve"> Ｑ９．</t>
    </r>
    <r>
      <rPr>
        <u/>
        <sz val="11"/>
        <color indexed="9"/>
        <rFont val="HGPｺﾞｼｯｸM"/>
        <family val="3"/>
        <charset val="128"/>
      </rPr>
      <t>看護系の博士課程/博士後期課程</t>
    </r>
    <r>
      <rPr>
        <sz val="11"/>
        <color indexed="9"/>
        <rFont val="HGPｺﾞｼｯｸM"/>
        <family val="3"/>
        <charset val="128"/>
      </rPr>
      <t>は完成年次を迎えていますか。〔１つだけ○〕</t>
    </r>
    <phoneticPr fontId="3"/>
  </si>
  <si>
    <t xml:space="preserve"> ナースプラクティショナー課程
  (2) 日本NP教育大学院協議会認定</t>
    <phoneticPr fontId="3"/>
  </si>
  <si>
    <t xml:space="preserve"> ナースプラクティショナー課程
  (1) 日本看護系大学協議会認定</t>
    <phoneticPr fontId="3"/>
  </si>
  <si>
    <r>
      <rPr>
        <sz val="9"/>
        <rFont val="HGPｺﾞｼｯｸM"/>
        <family val="3"/>
        <charset val="128"/>
      </rPr>
      <t>養護教諭</t>
    </r>
    <r>
      <rPr>
        <sz val="10"/>
        <rFont val="HGPｺﾞｼｯｸM"/>
        <family val="3"/>
        <charset val="128"/>
      </rPr>
      <t xml:space="preserve">
一種</t>
    </r>
    <phoneticPr fontId="3"/>
  </si>
  <si>
    <t xml:space="preserve"> Ｇ．養護教諭一種の教育課程がありますか。〔１つだけ○〕</t>
    <rPh sb="3" eb="5">
      <t>ヨウゴ</t>
    </rPh>
    <rPh sb="5" eb="7">
      <t>キョウユ</t>
    </rPh>
    <rPh sb="8" eb="9">
      <t>シュ</t>
    </rPh>
    <rPh sb="10" eb="12">
      <t>キョウイク</t>
    </rPh>
    <rPh sb="12" eb="14">
      <t>カテイ</t>
    </rPh>
    <phoneticPr fontId="3"/>
  </si>
  <si>
    <t xml:space="preserve"> Ｉ．養護教諭一種の教育課程に関わる実習で課題や問題がありますか。〔いくつでも○〕</t>
    <phoneticPr fontId="3"/>
  </si>
  <si>
    <t>養護教諭一種</t>
    <phoneticPr fontId="3"/>
  </si>
  <si>
    <t xml:space="preserve"> 実習担当者実数 ※１</t>
    <phoneticPr fontId="3"/>
  </si>
  <si>
    <r>
      <t xml:space="preserve"> Ｑ12．看護学系大学院に</t>
    </r>
    <r>
      <rPr>
        <u/>
        <sz val="11"/>
        <color indexed="9"/>
        <rFont val="HGPｺﾞｼｯｸM"/>
        <family val="3"/>
        <charset val="128"/>
      </rPr>
      <t>構成員として所属する教員数（常勤）</t>
    </r>
    <r>
      <rPr>
        <sz val="11"/>
        <color indexed="9"/>
        <rFont val="HGPｺﾞｼｯｸM"/>
        <family val="3"/>
        <charset val="128"/>
      </rPr>
      <t>を教えてください。〔各数値回答〕</t>
    </r>
    <rPh sb="13" eb="16">
      <t>コウセイイン</t>
    </rPh>
    <rPh sb="27" eb="29">
      <t>ジョウキン</t>
    </rPh>
    <rPh sb="31" eb="32">
      <t>オシ</t>
    </rPh>
    <rPh sb="40" eb="41">
      <t>カク</t>
    </rPh>
    <rPh sb="41" eb="43">
      <t>スウチ</t>
    </rPh>
    <rPh sb="43" eb="45">
      <t>カイトウ</t>
    </rPh>
    <phoneticPr fontId="3"/>
  </si>
  <si>
    <t xml:space="preserve"> ナースプラクティショナー課程
  (1)日本看護系大学協議会認定</t>
    <phoneticPr fontId="3"/>
  </si>
  <si>
    <t xml:space="preserve"> ナースプラクティショナー課程
  (2)日本NP教育大学院協議会認定</t>
    <phoneticPr fontId="3"/>
  </si>
  <si>
    <r>
      <t>その他 （</t>
    </r>
    <r>
      <rPr>
        <u/>
        <sz val="9"/>
        <rFont val="HGPｺﾞｼｯｸM"/>
        <family val="3"/>
        <charset val="128"/>
      </rPr>
      <t>具体的な研究活動費を下欄に
ご記入ください</t>
    </r>
    <r>
      <rPr>
        <sz val="9"/>
        <rFont val="HGPｺﾞｼｯｸM"/>
        <family val="3"/>
        <charset val="128"/>
      </rPr>
      <t>）</t>
    </r>
    <rPh sb="9" eb="11">
      <t>ケンキュウ</t>
    </rPh>
    <rPh sb="11" eb="13">
      <t>カツドウ</t>
    </rPh>
    <rPh sb="13" eb="14">
      <t>ヒ</t>
    </rPh>
    <phoneticPr fontId="3"/>
  </si>
  <si>
    <t xml:space="preserve"> 修士課程/博士前期課程院生</t>
    <phoneticPr fontId="3"/>
  </si>
  <si>
    <t xml:space="preserve">  修士課程/博士前期課程院生</t>
    <phoneticPr fontId="3"/>
  </si>
  <si>
    <t xml:space="preserve"> 修士課程/博士前期課程修了</t>
    <phoneticPr fontId="3"/>
  </si>
  <si>
    <t>修士課程/博士前期課程</t>
    <phoneticPr fontId="3"/>
  </si>
  <si>
    <r>
      <t>（注） 当該項目の内容が無い場合は、何も記入しなくて結構です。</t>
    </r>
    <r>
      <rPr>
        <u/>
        <sz val="9"/>
        <rFont val="HGPｺﾞｼｯｸM"/>
        <family val="3"/>
        <charset val="128"/>
      </rPr>
      <t>年間１名あたり</t>
    </r>
    <r>
      <rPr>
        <sz val="9"/>
        <rFont val="HGPｺﾞｼｯｸM"/>
        <family val="3"/>
        <charset val="128"/>
      </rPr>
      <t>の平均金額をご記入ください。</t>
    </r>
    <rPh sb="1" eb="2">
      <t>チュウ</t>
    </rPh>
    <rPh sb="6" eb="8">
      <t>コウモク</t>
    </rPh>
    <rPh sb="9" eb="11">
      <t>ナイヨウ</t>
    </rPh>
    <rPh sb="12" eb="13">
      <t>ナ</t>
    </rPh>
    <rPh sb="18" eb="19">
      <t>ナニ</t>
    </rPh>
    <rPh sb="20" eb="22">
      <t>キニュウ</t>
    </rPh>
    <rPh sb="26" eb="28">
      <t>ケッコウ</t>
    </rPh>
    <rPh sb="39" eb="41">
      <t>ヘイキン</t>
    </rPh>
    <rPh sb="41" eb="43">
      <t>キンガク</t>
    </rPh>
    <phoneticPr fontId="3"/>
  </si>
  <si>
    <t>交付内定
件数</t>
    <phoneticPr fontId="3"/>
  </si>
  <si>
    <t>研究活動スタート支援</t>
    <rPh sb="0" eb="2">
      <t>ケンキュウ</t>
    </rPh>
    <rPh sb="2" eb="4">
      <t>カツドウ</t>
    </rPh>
    <rPh sb="8" eb="10">
      <t>シエン</t>
    </rPh>
    <phoneticPr fontId="3"/>
  </si>
  <si>
    <t xml:space="preserve"> Ｇ．臨床教授（臨床准教授・講師を含む）制度を導入していますか。〔１つだけ○〕</t>
    <phoneticPr fontId="3"/>
  </si>
  <si>
    <t>旭川市立大学保健福祉学部保健看護学科</t>
  </si>
  <si>
    <t>鹿児島純心大学看護栄養学部看護学科</t>
  </si>
  <si>
    <t>北海道文教大学医療保健科学部看護学科</t>
  </si>
  <si>
    <t>天理大学医療学部看護学科</t>
  </si>
  <si>
    <t>大阪成蹊大学看護学部看護学科</t>
  </si>
  <si>
    <t>鹿児島国際大学看護学部看護学科</t>
  </si>
  <si>
    <t>新潟薬科大学看護学部看護学科</t>
  </si>
  <si>
    <t>研究活動スタート支援</t>
    <phoneticPr fontId="3"/>
  </si>
  <si>
    <t xml:space="preserve">  保健師専攻科生・別科生</t>
    <rPh sb="2" eb="5">
      <t>ホケンシ</t>
    </rPh>
    <rPh sb="8" eb="9">
      <t>セイ</t>
    </rPh>
    <rPh sb="10" eb="12">
      <t>ベッカ</t>
    </rPh>
    <rPh sb="12" eb="13">
      <t>ナマ</t>
    </rPh>
    <phoneticPr fontId="3"/>
  </si>
  <si>
    <t xml:space="preserve">  助産師専攻科生・別科生</t>
    <rPh sb="2" eb="5">
      <t>ジョサンシ</t>
    </rPh>
    <rPh sb="8" eb="9">
      <t>セイ</t>
    </rPh>
    <rPh sb="10" eb="12">
      <t>ベッカ</t>
    </rPh>
    <rPh sb="12" eb="13">
      <t>ナマ</t>
    </rPh>
    <phoneticPr fontId="3"/>
  </si>
  <si>
    <t>保健師専攻科・別科生</t>
    <rPh sb="0" eb="3">
      <t>ホケンシ</t>
    </rPh>
    <rPh sb="3" eb="6">
      <t>センコウカ</t>
    </rPh>
    <rPh sb="7" eb="9">
      <t>ベッカ</t>
    </rPh>
    <rPh sb="9" eb="10">
      <t>ナマ</t>
    </rPh>
    <phoneticPr fontId="3"/>
  </si>
  <si>
    <t>助産師専攻科・別科生</t>
    <rPh sb="0" eb="3">
      <t>ジョサンシ</t>
    </rPh>
    <rPh sb="3" eb="6">
      <t>センコウカ</t>
    </rPh>
    <rPh sb="7" eb="9">
      <t>ベッカ</t>
    </rPh>
    <rPh sb="9" eb="10">
      <t>ナマ</t>
    </rPh>
    <phoneticPr fontId="3"/>
  </si>
  <si>
    <t>学部生　定員不明</t>
    <rPh sb="0" eb="3">
      <t>ガクブセイ</t>
    </rPh>
    <rPh sb="4" eb="8">
      <t>テイインフメイ</t>
    </rPh>
    <phoneticPr fontId="3"/>
  </si>
  <si>
    <t>うち編入学 定員不明</t>
    <rPh sb="2" eb="5">
      <t>ヘンニュウガク</t>
    </rPh>
    <rPh sb="6" eb="10">
      <t>テイインフメイ</t>
    </rPh>
    <phoneticPr fontId="3"/>
  </si>
  <si>
    <t>保健師専攻・別科 定員不明</t>
    <rPh sb="0" eb="3">
      <t>ホケンシ</t>
    </rPh>
    <rPh sb="3" eb="5">
      <t>センコウ</t>
    </rPh>
    <rPh sb="6" eb="8">
      <t>ベッカ</t>
    </rPh>
    <rPh sb="9" eb="13">
      <t>テイインフメイ</t>
    </rPh>
    <phoneticPr fontId="3"/>
  </si>
  <si>
    <t>助産師専攻・別科 定員不明</t>
    <rPh sb="0" eb="3">
      <t>ジョサンシ</t>
    </rPh>
    <rPh sb="3" eb="5">
      <t>センコウ</t>
    </rPh>
    <rPh sb="6" eb="8">
      <t>ベッカ</t>
    </rPh>
    <rPh sb="9" eb="13">
      <t>テイインフメイ</t>
    </rPh>
    <phoneticPr fontId="3"/>
  </si>
  <si>
    <t>博士後期 定員不明</t>
    <rPh sb="0" eb="4">
      <t>ハクシコウキ</t>
    </rPh>
    <rPh sb="5" eb="9">
      <t>テイインフメイ</t>
    </rPh>
    <phoneticPr fontId="3"/>
  </si>
  <si>
    <t>修士課程／博士前期　定員不明</t>
    <rPh sb="0" eb="2">
      <t>シュウシ</t>
    </rPh>
    <rPh sb="2" eb="4">
      <t>カテイ</t>
    </rPh>
    <rPh sb="5" eb="9">
      <t>ハクシゼンキ</t>
    </rPh>
    <rPh sb="10" eb="14">
      <t>テイインフメイ</t>
    </rPh>
    <phoneticPr fontId="3"/>
  </si>
  <si>
    <t>Ｑ14　⑧入学定員不明</t>
    <rPh sb="7" eb="9">
      <t>テイイン</t>
    </rPh>
    <rPh sb="9" eb="11">
      <t>フメイ</t>
    </rPh>
    <phoneticPr fontId="3"/>
  </si>
  <si>
    <t>入学定員
不明</t>
    <rPh sb="0" eb="2">
      <t>ニュウガク</t>
    </rPh>
    <rPh sb="2" eb="4">
      <t>テイイン</t>
    </rPh>
    <rPh sb="5" eb="7">
      <t>フメイ</t>
    </rPh>
    <phoneticPr fontId="3"/>
  </si>
  <si>
    <t>保健師専攻科・別科終了</t>
    <rPh sb="0" eb="3">
      <t>ホケンシ</t>
    </rPh>
    <rPh sb="7" eb="9">
      <t>ベッカ</t>
    </rPh>
    <rPh sb="9" eb="11">
      <t>シュウリョウ</t>
    </rPh>
    <phoneticPr fontId="3"/>
  </si>
  <si>
    <r>
      <t>７．教学IR</t>
    </r>
    <r>
      <rPr>
        <sz val="10"/>
        <rFont val="HGPｺﾞｼｯｸM"/>
        <family val="3"/>
        <charset val="128"/>
      </rPr>
      <t>（教育効果の評価）</t>
    </r>
    <rPh sb="2" eb="4">
      <t>キョウガク</t>
    </rPh>
    <rPh sb="7" eb="11">
      <t>キョウイクコウカ</t>
    </rPh>
    <rPh sb="12" eb="14">
      <t>ヒョウカ</t>
    </rPh>
    <phoneticPr fontId="3"/>
  </si>
  <si>
    <t>８．その他</t>
    <phoneticPr fontId="3"/>
  </si>
  <si>
    <t>8.その他FA</t>
    <rPh sb="4" eb="5">
      <t>タ</t>
    </rPh>
    <phoneticPr fontId="3"/>
  </si>
  <si>
    <t>実習先の職員から受けるハラスメント</t>
    <rPh sb="0" eb="3">
      <t>ジッシュウサキ</t>
    </rPh>
    <rPh sb="4" eb="6">
      <t>ショクイン</t>
    </rPh>
    <rPh sb="8" eb="9">
      <t>ウ</t>
    </rPh>
    <phoneticPr fontId="3"/>
  </si>
  <si>
    <t>学生1日あたり
1人分の実習委託料</t>
    <rPh sb="0" eb="2">
      <t>ガクセイ</t>
    </rPh>
    <rPh sb="10" eb="11">
      <t>ブン</t>
    </rPh>
    <phoneticPr fontId="3"/>
  </si>
  <si>
    <t>その他①</t>
    <rPh sb="2" eb="3">
      <t>タ</t>
    </rPh>
    <phoneticPr fontId="3"/>
  </si>
  <si>
    <t>その他②</t>
    <rPh sb="2" eb="3">
      <t>タ</t>
    </rPh>
    <phoneticPr fontId="3"/>
  </si>
  <si>
    <t>国立大学法人筑波大学医学群看護学類</t>
  </si>
  <si>
    <t>石川県公立大学法人　石川県立看護大学看護学部看護学科</t>
  </si>
  <si>
    <t>公立大学法人岩手県立大学看護学部看護学科</t>
  </si>
  <si>
    <t>周南公立大学人間健康科学部看護学科</t>
  </si>
  <si>
    <t>吉備国際大学看護学部看護学科</t>
  </si>
  <si>
    <t>京都光華女子大学看護福祉リハビリテーション学部看護学科</t>
  </si>
  <si>
    <t>SBC東京医療大学健康科学部看護学科</t>
  </si>
  <si>
    <t>摂南大学看護学部看護学科</t>
    <rPh sb="0" eb="2">
      <t>セツナン</t>
    </rPh>
    <rPh sb="2" eb="4">
      <t>ダイガク</t>
    </rPh>
    <rPh sb="4" eb="6">
      <t>カンゴ</t>
    </rPh>
    <rPh sb="6" eb="8">
      <t>ガクブ</t>
    </rPh>
    <rPh sb="8" eb="10">
      <t>カンゴ</t>
    </rPh>
    <rPh sb="10" eb="12">
      <t>ガッカ</t>
    </rPh>
    <phoneticPr fontId="2"/>
  </si>
  <si>
    <t>大阪青山大学看護学部看護学科</t>
  </si>
  <si>
    <t>聖カタリナ大学看護学部看護学科</t>
    <rPh sb="0" eb="1">
      <t>セイ</t>
    </rPh>
    <rPh sb="5" eb="7">
      <t>ダイガク</t>
    </rPh>
    <phoneticPr fontId="3"/>
  </si>
  <si>
    <t>駒沢女子大学看護学部看護学科</t>
  </si>
  <si>
    <t>４．相談窓口・委員会ともにない</t>
    <rPh sb="2" eb="4">
      <t>ソウダン</t>
    </rPh>
    <rPh sb="4" eb="6">
      <t>マドグチ</t>
    </rPh>
    <rPh sb="7" eb="10">
      <t>イインカイ</t>
    </rPh>
    <phoneticPr fontId="3"/>
  </si>
  <si>
    <t>患者等利用者からの暴力・暴言・ハラスメント</t>
    <rPh sb="0" eb="2">
      <t>カンジャ</t>
    </rPh>
    <rPh sb="2" eb="3">
      <t>ナド</t>
    </rPh>
    <rPh sb="3" eb="6">
      <t>リヨウシャ</t>
    </rPh>
    <rPh sb="9" eb="11">
      <t>ボウリョク</t>
    </rPh>
    <rPh sb="12" eb="14">
      <t>ボウゲン</t>
    </rPh>
    <phoneticPr fontId="3"/>
  </si>
  <si>
    <t>（注）教育経費以外の交通費や宿泊費等が想定されています。</t>
    <rPh sb="3" eb="5">
      <t>キョウイク</t>
    </rPh>
    <rPh sb="5" eb="7">
      <t>ケイヒ</t>
    </rPh>
    <rPh sb="7" eb="9">
      <t>イガイ</t>
    </rPh>
    <rPh sb="17" eb="18">
      <t>ナド</t>
    </rPh>
    <phoneticPr fontId="3"/>
  </si>
  <si>
    <t>実習施設の不足／確保困難</t>
  </si>
  <si>
    <t>実習施設の受け入れ条件（時期、制約、就職など）が厳しい</t>
  </si>
  <si>
    <t>受け入れ人数の制限</t>
  </si>
  <si>
    <t>男子学生受入れの制限</t>
  </si>
  <si>
    <t>実習学校側のスタッフの不足</t>
  </si>
  <si>
    <t>指導内容・指導者の質に関する課題</t>
  </si>
  <si>
    <t>学生の質に関する課題</t>
  </si>
  <si>
    <t>日程調整に関する課題</t>
  </si>
  <si>
    <t>実習環境に関する課題</t>
  </si>
  <si>
    <t>実習先での暴力・暴言・ハラスメント</t>
    <rPh sb="0" eb="2">
      <t>ジッシュウ</t>
    </rPh>
    <rPh sb="2" eb="3">
      <t>サキ</t>
    </rPh>
    <rPh sb="5" eb="7">
      <t>ボウリョク</t>
    </rPh>
    <rPh sb="8" eb="10">
      <t>ボウゲン</t>
    </rPh>
    <phoneticPr fontId="3"/>
  </si>
  <si>
    <t>実習謝金が高いなどの課題</t>
  </si>
  <si>
    <t>その他の課題※</t>
  </si>
  <si>
    <t>保健師専攻科生・別科生</t>
    <phoneticPr fontId="3"/>
  </si>
  <si>
    <t>助産師専攻科生・別科生</t>
    <phoneticPr fontId="3"/>
  </si>
  <si>
    <r>
      <t>2025年度実施 （調査対象：2024年度）</t>
    </r>
    <r>
      <rPr>
        <sz val="22"/>
        <rFont val="HGP創英角ｺﾞｼｯｸUB"/>
        <family val="3"/>
        <charset val="128"/>
      </rPr>
      <t xml:space="preserve">
看護系大学に関する実態調査のお願い</t>
    </r>
    <phoneticPr fontId="3"/>
  </si>
  <si>
    <t xml:space="preserve"> Ｑ３．2024年度入学者の出身学校種別の内訳を教えてください。〔数値回答〕</t>
    <rPh sb="24" eb="25">
      <t>オシ</t>
    </rPh>
    <rPh sb="33" eb="35">
      <t>スウチ</t>
    </rPh>
    <rPh sb="35" eb="37">
      <t>カイトウ</t>
    </rPh>
    <phoneticPr fontId="3"/>
  </si>
  <si>
    <r>
      <t xml:space="preserve"> Ｑ18．2024年度に看護系の学部・学科、大学院が</t>
    </r>
    <r>
      <rPr>
        <u/>
        <sz val="11"/>
        <color indexed="9"/>
        <rFont val="HGPｺﾞｼｯｸM"/>
        <family val="3"/>
        <charset val="128"/>
      </rPr>
      <t>企画・運営に関係して実施した公開講座について、実施の有無</t>
    </r>
    <r>
      <rPr>
        <sz val="11"/>
        <color indexed="9"/>
        <rFont val="HGPｺﾞｼｯｸM"/>
        <family val="3"/>
        <charset val="128"/>
      </rPr>
      <t xml:space="preserve">
　　　　 をご記入ださい。</t>
    </r>
    <rPh sb="9" eb="11">
      <t>ネンド</t>
    </rPh>
    <rPh sb="49" eb="51">
      <t>ジッシ</t>
    </rPh>
    <rPh sb="52" eb="54">
      <t>ウム</t>
    </rPh>
    <phoneticPr fontId="3"/>
  </si>
  <si>
    <r>
      <t xml:space="preserve"> Ｑ19．貴大学の看護系の学部・学科、大学院のＦＤ（ファカルティ・ディベロップメント）及びＳＤ(スタッフ・ディベロップ
 　　　　メント：事務局員と教員も含んだ共通の教育）の状況について伺います。
　　　　 2024年度内に</t>
    </r>
    <r>
      <rPr>
        <u/>
        <sz val="11"/>
        <color indexed="9"/>
        <rFont val="HGPｺﾞｼｯｸM"/>
        <family val="3"/>
        <charset val="128"/>
      </rPr>
      <t>開催されたＦＤ及びＳＤの実施の有無</t>
    </r>
    <r>
      <rPr>
        <sz val="11"/>
        <color indexed="9"/>
        <rFont val="HGPｺﾞｼｯｸM"/>
        <family val="3"/>
        <charset val="128"/>
      </rPr>
      <t>をご記入ください。</t>
    </r>
    <rPh sb="124" eb="126">
      <t>ジッシ</t>
    </rPh>
    <rPh sb="127" eb="129">
      <t>ウム</t>
    </rPh>
    <phoneticPr fontId="3"/>
  </si>
  <si>
    <r>
      <t xml:space="preserve"> Ｑ20．2024年度における貴大学の</t>
    </r>
    <r>
      <rPr>
        <u/>
        <sz val="11"/>
        <color indexed="9"/>
        <rFont val="HGPｺﾞｼｯｸM"/>
        <family val="3"/>
        <charset val="128"/>
      </rPr>
      <t>看護系の学部・学科、大学院の取り組み</t>
    </r>
    <r>
      <rPr>
        <sz val="11"/>
        <color indexed="9"/>
        <rFont val="HGPｺﾞｼｯｸM"/>
        <family val="3"/>
        <charset val="128"/>
      </rPr>
      <t>について伺います。</t>
    </r>
    <phoneticPr fontId="3"/>
  </si>
  <si>
    <t>２．奨学金の選考または授業料免除</t>
    <rPh sb="11" eb="14">
      <t>ジュギョウリョウ</t>
    </rPh>
    <rPh sb="14" eb="16">
      <t>メンジョ</t>
    </rPh>
    <phoneticPr fontId="3"/>
  </si>
  <si>
    <t>３．特定行為研修</t>
    <rPh sb="2" eb="4">
      <t>トクテイ</t>
    </rPh>
    <rPh sb="4" eb="6">
      <t>コウイ</t>
    </rPh>
    <rPh sb="6" eb="8">
      <t>ケンシュウ</t>
    </rPh>
    <phoneticPr fontId="3"/>
  </si>
  <si>
    <t>４．実習指導者講習会</t>
    <phoneticPr fontId="3"/>
  </si>
  <si>
    <t>５．看護教員養成課程</t>
    <phoneticPr fontId="3"/>
  </si>
  <si>
    <t>７．研修事業がない</t>
    <rPh sb="2" eb="4">
      <t>ケンシュウ</t>
    </rPh>
    <rPh sb="4" eb="6">
      <t>ジギョウ</t>
    </rPh>
    <phoneticPr fontId="3"/>
  </si>
  <si>
    <t>６．その他</t>
    <rPh sb="4" eb="5">
      <t>タ</t>
    </rPh>
    <phoneticPr fontId="3"/>
  </si>
  <si>
    <t xml:space="preserve"> Ｑ25．2024年度における貴大学の学修支援等についてお伺いします。</t>
    <rPh sb="19" eb="21">
      <t>ガクシュウ</t>
    </rPh>
    <rPh sb="21" eb="23">
      <t>シエン</t>
    </rPh>
    <rPh sb="23" eb="24">
      <t>トウ</t>
    </rPh>
    <phoneticPr fontId="3"/>
  </si>
  <si>
    <r>
      <t>２．集合教育</t>
    </r>
    <r>
      <rPr>
        <sz val="10"/>
        <rFont val="HGPｺﾞｼｯｸM"/>
        <family val="3"/>
        <charset val="128"/>
      </rPr>
      <t>（集中講座・セミナー等）</t>
    </r>
    <phoneticPr fontId="3"/>
  </si>
  <si>
    <r>
      <t>４．遠隔教育</t>
    </r>
    <r>
      <rPr>
        <sz val="10"/>
        <rFont val="HGPｺﾞｼｯｸM"/>
        <family val="3"/>
        <charset val="128"/>
      </rPr>
      <t>（オンライン）</t>
    </r>
    <phoneticPr fontId="3"/>
  </si>
  <si>
    <r>
      <t>１．</t>
    </r>
    <r>
      <rPr>
        <sz val="10"/>
        <rFont val="HGPｺﾞｼｯｸM"/>
        <family val="3"/>
        <charset val="128"/>
      </rPr>
      <t>e-learning</t>
    </r>
    <phoneticPr fontId="3"/>
  </si>
  <si>
    <t>５．その他</t>
    <rPh sb="4" eb="5">
      <t>タ</t>
    </rPh>
    <phoneticPr fontId="3"/>
  </si>
  <si>
    <t>４．費用は発生しない</t>
    <phoneticPr fontId="3"/>
  </si>
  <si>
    <t xml:space="preserve"> Ｑ26．2024年度における貴大学の実習施設等との教育連携についてお伺いします。</t>
    <rPh sb="9" eb="11">
      <t>ネンド</t>
    </rPh>
    <rPh sb="15" eb="18">
      <t>キダイガク</t>
    </rPh>
    <rPh sb="19" eb="21">
      <t>ジッシュウ</t>
    </rPh>
    <rPh sb="21" eb="24">
      <t>シセツナド</t>
    </rPh>
    <rPh sb="26" eb="28">
      <t>キョウイク</t>
    </rPh>
    <rPh sb="28" eb="30">
      <t>レンケイ</t>
    </rPh>
    <rPh sb="35" eb="36">
      <t>ウカガ</t>
    </rPh>
    <phoneticPr fontId="3"/>
  </si>
  <si>
    <t xml:space="preserve"> Ｑ27．2024年度における貴大学の保健師、助産師および養護教諭の教育課程についてお伺いします。</t>
    <phoneticPr fontId="3"/>
  </si>
  <si>
    <t xml:space="preserve"> Ｑ28．2024年度の看護系の学部・学科、大学院の学納金についてお伺いします。</t>
    <phoneticPr fontId="3"/>
  </si>
  <si>
    <r>
      <rPr>
        <sz val="11"/>
        <color indexed="14"/>
        <rFont val="HGPｺﾞｼｯｸM"/>
        <family val="3"/>
        <charset val="128"/>
      </rPr>
      <t xml:space="preserve"> </t>
    </r>
    <r>
      <rPr>
        <sz val="11"/>
        <color indexed="9"/>
        <rFont val="HGPｺﾞｼｯｸM"/>
        <family val="3"/>
        <charset val="128"/>
      </rPr>
      <t>Ｑ29．2024年度の看護系の学部・学科、大学院の独自の奨学金についてお伺いします。〔各数値回答〕</t>
    </r>
    <phoneticPr fontId="3"/>
  </si>
  <si>
    <r>
      <rPr>
        <sz val="11"/>
        <color indexed="14"/>
        <rFont val="HGPｺﾞｼｯｸM"/>
        <family val="3"/>
        <charset val="128"/>
      </rPr>
      <t xml:space="preserve"> </t>
    </r>
    <r>
      <rPr>
        <sz val="11"/>
        <color indexed="9"/>
        <rFont val="HGPｺﾞｼｯｸM"/>
        <family val="3"/>
        <charset val="128"/>
      </rPr>
      <t>Ｑ30．2024年度の看護系の学部・学科、大学院の学内研究費についてお伺いします。〔各数値回答〕</t>
    </r>
    <phoneticPr fontId="3"/>
  </si>
  <si>
    <r>
      <t xml:space="preserve"> Ｑ31．2024年度の</t>
    </r>
    <r>
      <rPr>
        <u/>
        <sz val="11"/>
        <color indexed="9"/>
        <rFont val="HGPｺﾞｼｯｸM"/>
        <family val="3"/>
        <charset val="128"/>
      </rPr>
      <t>看護師養成のための実習経費等</t>
    </r>
    <r>
      <rPr>
        <sz val="11"/>
        <color indexed="9"/>
        <rFont val="HGPｺﾞｼｯｸM"/>
        <family val="3"/>
        <charset val="128"/>
      </rPr>
      <t>についてお伺いします。</t>
    </r>
    <phoneticPr fontId="3"/>
  </si>
  <si>
    <r>
      <rPr>
        <sz val="11"/>
        <color indexed="14"/>
        <rFont val="HGPｺﾞｼｯｸM"/>
        <family val="3"/>
        <charset val="128"/>
      </rPr>
      <t xml:space="preserve"> </t>
    </r>
    <r>
      <rPr>
        <sz val="11"/>
        <color indexed="9"/>
        <rFont val="HGPｺﾞｼｯｸM"/>
        <family val="3"/>
        <charset val="128"/>
      </rPr>
      <t>Ｑ32．2024年度の</t>
    </r>
    <r>
      <rPr>
        <u/>
        <sz val="11"/>
        <color indexed="9"/>
        <rFont val="HGPｺﾞｼｯｸM"/>
        <family val="3"/>
        <charset val="128"/>
      </rPr>
      <t>保健師養成のための実習経費等</t>
    </r>
    <r>
      <rPr>
        <sz val="11"/>
        <color indexed="9"/>
        <rFont val="HGPｺﾞｼｯｸM"/>
        <family val="3"/>
        <charset val="128"/>
      </rPr>
      <t>についてお伺いします。</t>
    </r>
    <phoneticPr fontId="3"/>
  </si>
  <si>
    <r>
      <rPr>
        <sz val="11"/>
        <color indexed="14"/>
        <rFont val="HGPｺﾞｼｯｸM"/>
        <family val="3"/>
        <charset val="128"/>
      </rPr>
      <t xml:space="preserve"> </t>
    </r>
    <r>
      <rPr>
        <sz val="11"/>
        <color indexed="9"/>
        <rFont val="HGPｺﾞｼｯｸM"/>
        <family val="3"/>
        <charset val="128"/>
      </rPr>
      <t>Ｑ33．2024年度の</t>
    </r>
    <r>
      <rPr>
        <u/>
        <sz val="11"/>
        <color indexed="9"/>
        <rFont val="HGPｺﾞｼｯｸM"/>
        <family val="3"/>
        <charset val="128"/>
      </rPr>
      <t>助産師養成のための実習経費等</t>
    </r>
    <r>
      <rPr>
        <sz val="11"/>
        <color indexed="9"/>
        <rFont val="HGPｺﾞｼｯｸM"/>
        <family val="3"/>
        <charset val="128"/>
      </rPr>
      <t>についてお伺いします。</t>
    </r>
    <phoneticPr fontId="3"/>
  </si>
  <si>
    <r>
      <rPr>
        <sz val="11"/>
        <color indexed="14"/>
        <rFont val="HGPｺﾞｼｯｸM"/>
        <family val="3"/>
        <charset val="128"/>
      </rPr>
      <t xml:space="preserve"> </t>
    </r>
    <r>
      <rPr>
        <sz val="11"/>
        <color indexed="9"/>
        <rFont val="HGPｺﾞｼｯｸM"/>
        <family val="3"/>
        <charset val="128"/>
      </rPr>
      <t>Ｑ34．2024年度の</t>
    </r>
    <r>
      <rPr>
        <u/>
        <sz val="11"/>
        <color indexed="9"/>
        <rFont val="HGPｺﾞｼｯｸM"/>
        <family val="3"/>
        <charset val="128"/>
      </rPr>
      <t>養護教諭一種養成のための実習経費等</t>
    </r>
    <r>
      <rPr>
        <sz val="11"/>
        <color indexed="9"/>
        <rFont val="HGPｺﾞｼｯｸM"/>
        <family val="3"/>
        <charset val="128"/>
      </rPr>
      <t>についてお伺いします。</t>
    </r>
    <phoneticPr fontId="3"/>
  </si>
  <si>
    <r>
      <rPr>
        <sz val="11"/>
        <color indexed="14"/>
        <rFont val="HGPｺﾞｼｯｸM"/>
        <family val="3"/>
        <charset val="128"/>
      </rPr>
      <t xml:space="preserve"> </t>
    </r>
    <r>
      <rPr>
        <sz val="11"/>
        <color indexed="9"/>
        <rFont val="HGPｺﾞｼｯｸM"/>
        <family val="3"/>
        <charset val="128"/>
      </rPr>
      <t>Ｑ35．2024年度の看護系の学部・学科、大学院のＴＡ・ＲＡの勤務状況と時給額についてお伺いします。〔各数値回答〕</t>
    </r>
    <phoneticPr fontId="3"/>
  </si>
  <si>
    <t>※年度内に改定があった場合には、2024年5月1日時点の状況でご回答ください。</t>
    <phoneticPr fontId="3"/>
  </si>
  <si>
    <t>6.その他</t>
    <rPh sb="4" eb="5">
      <t>タ</t>
    </rPh>
    <phoneticPr fontId="3"/>
  </si>
  <si>
    <t xml:space="preserve"> Ｑ１．看護系の学部・学科は、2024年度において卒業生を出しましたか。〔１つだけ○〕</t>
  </si>
  <si>
    <t>国立大学法人秋田大学大学院医学系研究科保健学専攻</t>
    <rPh sb="0" eb="2">
      <t>コクリツ</t>
    </rPh>
    <rPh sb="2" eb="4">
      <t>ダイガク</t>
    </rPh>
    <rPh sb="4" eb="6">
      <t>ホウジン</t>
    </rPh>
    <rPh sb="6" eb="8">
      <t>アキタ</t>
    </rPh>
    <rPh sb="8" eb="10">
      <t>ダイガク</t>
    </rPh>
    <rPh sb="10" eb="13">
      <t>ダイガクイン</t>
    </rPh>
    <rPh sb="13" eb="15">
      <t>イガク</t>
    </rPh>
    <rPh sb="15" eb="16">
      <t>ケイ</t>
    </rPh>
    <rPh sb="16" eb="19">
      <t>ケンキュウカ</t>
    </rPh>
    <rPh sb="19" eb="21">
      <t>ホケン</t>
    </rPh>
    <rPh sb="21" eb="22">
      <t>ガク</t>
    </rPh>
    <rPh sb="22" eb="24">
      <t>センコウ</t>
    </rPh>
    <phoneticPr fontId="7"/>
  </si>
  <si>
    <t>愛媛大学大学院医学系研究科看護学専攻</t>
    <rPh sb="0" eb="2">
      <t>エヒメ</t>
    </rPh>
    <rPh sb="2" eb="4">
      <t>ダイガク</t>
    </rPh>
    <rPh sb="4" eb="7">
      <t>ダイガクイン</t>
    </rPh>
    <rPh sb="7" eb="9">
      <t>イガク</t>
    </rPh>
    <rPh sb="9" eb="10">
      <t>ケイ</t>
    </rPh>
    <rPh sb="10" eb="13">
      <t>ケンキュウカ</t>
    </rPh>
    <rPh sb="13" eb="16">
      <t>カンゴガク</t>
    </rPh>
    <rPh sb="16" eb="18">
      <t>センコウ</t>
    </rPh>
    <phoneticPr fontId="7"/>
  </si>
  <si>
    <t>岡山大学学術研究院保健学域</t>
    <rPh sb="0" eb="2">
      <t>オカヤマ</t>
    </rPh>
    <rPh sb="2" eb="4">
      <t>ダイガク</t>
    </rPh>
    <rPh sb="4" eb="6">
      <t>ガクジュツ</t>
    </rPh>
    <rPh sb="6" eb="8">
      <t>ケンキュウ</t>
    </rPh>
    <rPh sb="8" eb="9">
      <t>イン</t>
    </rPh>
    <rPh sb="9" eb="11">
      <t>ホケン</t>
    </rPh>
    <rPh sb="11" eb="13">
      <t>ガクイキ</t>
    </rPh>
    <phoneticPr fontId="7"/>
  </si>
  <si>
    <t>金沢大学医薬保健研究域保健学系看護科学領域</t>
    <rPh sb="8" eb="10">
      <t>ケンキュウ</t>
    </rPh>
    <rPh sb="10" eb="11">
      <t>イキ</t>
    </rPh>
    <rPh sb="11" eb="13">
      <t>ホケン</t>
    </rPh>
    <rPh sb="13" eb="14">
      <t>ガク</t>
    </rPh>
    <rPh sb="14" eb="15">
      <t>ケイ</t>
    </rPh>
    <rPh sb="15" eb="17">
      <t>カンゴ</t>
    </rPh>
    <rPh sb="17" eb="19">
      <t>カガク</t>
    </rPh>
    <rPh sb="19" eb="21">
      <t>リョウイキ</t>
    </rPh>
    <phoneticPr fontId="5"/>
  </si>
  <si>
    <t>九州大学大学院医学研究院保健学部門看護学専攻</t>
    <rPh sb="4" eb="7">
      <t>ダイガクイン</t>
    </rPh>
    <rPh sb="7" eb="9">
      <t>イガク</t>
    </rPh>
    <rPh sb="9" eb="11">
      <t>ケンキュウ</t>
    </rPh>
    <rPh sb="11" eb="12">
      <t>イン</t>
    </rPh>
    <rPh sb="12" eb="14">
      <t>ホケン</t>
    </rPh>
    <rPh sb="14" eb="15">
      <t>ガク</t>
    </rPh>
    <rPh sb="15" eb="17">
      <t>ブモン</t>
    </rPh>
    <rPh sb="17" eb="20">
      <t>カンゴガク</t>
    </rPh>
    <rPh sb="20" eb="22">
      <t>センコウ</t>
    </rPh>
    <phoneticPr fontId="5"/>
  </si>
  <si>
    <t>京都大学大学院医学研究科人間健康科学系専攻先端看護科学コース</t>
    <rPh sb="0" eb="2">
      <t>キョウト</t>
    </rPh>
    <rPh sb="2" eb="4">
      <t>ダイガク</t>
    </rPh>
    <rPh sb="4" eb="7">
      <t>ダイガクイン</t>
    </rPh>
    <rPh sb="7" eb="9">
      <t>イガク</t>
    </rPh>
    <rPh sb="9" eb="11">
      <t>ケンキュウ</t>
    </rPh>
    <rPh sb="11" eb="12">
      <t>カ</t>
    </rPh>
    <rPh sb="12" eb="14">
      <t>ニンゲン</t>
    </rPh>
    <rPh sb="14" eb="16">
      <t>ケンコウ</t>
    </rPh>
    <rPh sb="16" eb="19">
      <t>カガクケイ</t>
    </rPh>
    <rPh sb="19" eb="21">
      <t>センコウ</t>
    </rPh>
    <rPh sb="21" eb="23">
      <t>センタン</t>
    </rPh>
    <rPh sb="23" eb="25">
      <t>カンゴ</t>
    </rPh>
    <rPh sb="25" eb="27">
      <t>カガク</t>
    </rPh>
    <phoneticPr fontId="5"/>
  </si>
  <si>
    <t>熊本大学医学部保健学科看護学専攻</t>
    <rPh sb="0" eb="2">
      <t>クマモト</t>
    </rPh>
    <rPh sb="2" eb="4">
      <t>ダイガク</t>
    </rPh>
    <rPh sb="4" eb="6">
      <t>イガク</t>
    </rPh>
    <rPh sb="6" eb="7">
      <t>ブ</t>
    </rPh>
    <rPh sb="7" eb="9">
      <t>ホケン</t>
    </rPh>
    <rPh sb="9" eb="11">
      <t>ガッカ</t>
    </rPh>
    <rPh sb="11" eb="14">
      <t>カンゴガク</t>
    </rPh>
    <rPh sb="14" eb="16">
      <t>センコウ</t>
    </rPh>
    <phoneticPr fontId="5"/>
  </si>
  <si>
    <t>群馬大学大学院保健学研究科看護学講座</t>
    <rPh sb="13" eb="16">
      <t>カンゴガク</t>
    </rPh>
    <rPh sb="16" eb="18">
      <t>コウザ</t>
    </rPh>
    <phoneticPr fontId="7"/>
  </si>
  <si>
    <t>国立大学法人滋賀医科大学医学部看護学科</t>
    <rPh sb="0" eb="2">
      <t>コクリツ</t>
    </rPh>
    <rPh sb="2" eb="4">
      <t>ダイガク</t>
    </rPh>
    <rPh sb="4" eb="6">
      <t>ホウジン</t>
    </rPh>
    <phoneticPr fontId="7"/>
  </si>
  <si>
    <t>東京大学医学部健康総合科学科看護科学専修</t>
    <rPh sb="0" eb="2">
      <t>トウキョウ</t>
    </rPh>
    <rPh sb="2" eb="4">
      <t>ダイガク</t>
    </rPh>
    <rPh sb="4" eb="6">
      <t>イガク</t>
    </rPh>
    <rPh sb="6" eb="7">
      <t>ブ</t>
    </rPh>
    <rPh sb="7" eb="9">
      <t>ケンコウ</t>
    </rPh>
    <rPh sb="9" eb="11">
      <t>ソウゴウ</t>
    </rPh>
    <rPh sb="11" eb="13">
      <t>カガク</t>
    </rPh>
    <rPh sb="13" eb="14">
      <t>カ</t>
    </rPh>
    <rPh sb="14" eb="16">
      <t>カンゴ</t>
    </rPh>
    <rPh sb="16" eb="18">
      <t>カガク</t>
    </rPh>
    <rPh sb="18" eb="20">
      <t>センシュウカンゴカガクセンシュウ</t>
    </rPh>
    <phoneticPr fontId="7"/>
  </si>
  <si>
    <t>東京科学大学大学院保健衛生学研究科看護先進科学専攻</t>
    <rPh sb="17" eb="19">
      <t>カンゴ</t>
    </rPh>
    <rPh sb="19" eb="21">
      <t>センシン</t>
    </rPh>
    <rPh sb="21" eb="23">
      <t>カガク</t>
    </rPh>
    <rPh sb="23" eb="25">
      <t>センコウ</t>
    </rPh>
    <phoneticPr fontId="7"/>
  </si>
  <si>
    <t>東北大学医学部保健学科看護学専攻</t>
    <rPh sb="0" eb="2">
      <t>トウホク</t>
    </rPh>
    <rPh sb="2" eb="4">
      <t>ダイガク</t>
    </rPh>
    <rPh sb="4" eb="6">
      <t>イガク</t>
    </rPh>
    <rPh sb="6" eb="7">
      <t>ブ</t>
    </rPh>
    <rPh sb="7" eb="9">
      <t>ホケン</t>
    </rPh>
    <rPh sb="9" eb="11">
      <t>ガッカ</t>
    </rPh>
    <rPh sb="11" eb="14">
      <t>カンゴガク</t>
    </rPh>
    <rPh sb="14" eb="16">
      <t>センコウ</t>
    </rPh>
    <phoneticPr fontId="7"/>
  </si>
  <si>
    <t>徳島大学医学部保健学科看護学専攻</t>
    <rPh sb="4" eb="6">
      <t>イガク</t>
    </rPh>
    <rPh sb="6" eb="7">
      <t>ブ</t>
    </rPh>
    <rPh sb="7" eb="9">
      <t>ホケン</t>
    </rPh>
    <rPh sb="9" eb="11">
      <t>ガッカ</t>
    </rPh>
    <rPh sb="11" eb="13">
      <t>カンゴ</t>
    </rPh>
    <rPh sb="13" eb="14">
      <t>ガク</t>
    </rPh>
    <rPh sb="14" eb="16">
      <t>センコウ</t>
    </rPh>
    <phoneticPr fontId="7"/>
  </si>
  <si>
    <t>長崎大学医学部保健学科看護学専攻</t>
    <rPh sb="4" eb="6">
      <t>イガク</t>
    </rPh>
    <rPh sb="6" eb="7">
      <t>ブ</t>
    </rPh>
    <rPh sb="7" eb="9">
      <t>ホケン</t>
    </rPh>
    <rPh sb="9" eb="11">
      <t>ガッカ</t>
    </rPh>
    <rPh sb="11" eb="14">
      <t>カンゴガク</t>
    </rPh>
    <rPh sb="14" eb="16">
      <t>センコウ</t>
    </rPh>
    <phoneticPr fontId="7"/>
  </si>
  <si>
    <t>新潟大学大学院保健学研究科看護学分野</t>
    <rPh sb="0" eb="2">
      <t>ニイガタ</t>
    </rPh>
    <rPh sb="2" eb="4">
      <t>ダイガク</t>
    </rPh>
    <rPh sb="4" eb="7">
      <t>ダイガクイン</t>
    </rPh>
    <rPh sb="7" eb="9">
      <t>ホケン</t>
    </rPh>
    <rPh sb="9" eb="10">
      <t>ガク</t>
    </rPh>
    <rPh sb="10" eb="13">
      <t>ケンキュウカ</t>
    </rPh>
    <rPh sb="13" eb="15">
      <t>カンゴ</t>
    </rPh>
    <rPh sb="15" eb="16">
      <t>ガク</t>
    </rPh>
    <rPh sb="16" eb="18">
      <t>ブンヤ</t>
    </rPh>
    <phoneticPr fontId="8"/>
  </si>
  <si>
    <t>国立大学法人浜松医科大学医学部看護学科</t>
    <rPh sb="0" eb="2">
      <t>コクリツ</t>
    </rPh>
    <rPh sb="2" eb="4">
      <t>ダイガク</t>
    </rPh>
    <rPh sb="4" eb="6">
      <t>ホウジン</t>
    </rPh>
    <phoneticPr fontId="8"/>
  </si>
  <si>
    <t>広島大学大学院医系科学研究科</t>
    <rPh sb="0" eb="2">
      <t>ヒロシマ</t>
    </rPh>
    <rPh sb="2" eb="4">
      <t>ダイガク</t>
    </rPh>
    <rPh sb="4" eb="7">
      <t>ダイガクイン</t>
    </rPh>
    <rPh sb="7" eb="9">
      <t>イケイ</t>
    </rPh>
    <rPh sb="9" eb="11">
      <t>カガク</t>
    </rPh>
    <rPh sb="11" eb="14">
      <t>ケンキュウカ</t>
    </rPh>
    <phoneticPr fontId="7"/>
  </si>
  <si>
    <t>北海道大学医学部保健学科</t>
    <rPh sb="5" eb="7">
      <t>イガク</t>
    </rPh>
    <rPh sb="7" eb="8">
      <t>ブ</t>
    </rPh>
    <rPh sb="8" eb="10">
      <t>ホケン</t>
    </rPh>
    <rPh sb="10" eb="12">
      <t>ガッカ</t>
    </rPh>
    <phoneticPr fontId="7"/>
  </si>
  <si>
    <t>三重大学大学院医学系研究科看護学専攻</t>
    <rPh sb="0" eb="2">
      <t>ミエ</t>
    </rPh>
    <rPh sb="2" eb="4">
      <t>ダイガク</t>
    </rPh>
    <rPh sb="4" eb="7">
      <t>ダイガクイン</t>
    </rPh>
    <rPh sb="7" eb="9">
      <t>イガク</t>
    </rPh>
    <rPh sb="9" eb="10">
      <t>ケイ</t>
    </rPh>
    <rPh sb="10" eb="13">
      <t>ケンキュウカ</t>
    </rPh>
    <rPh sb="13" eb="16">
      <t>カンゴガク</t>
    </rPh>
    <rPh sb="16" eb="18">
      <t>センコウ</t>
    </rPh>
    <phoneticPr fontId="8"/>
  </si>
  <si>
    <t>山口大学大学院医学系研究科保健学専攻</t>
    <rPh sb="0" eb="2">
      <t>ヤマグチ</t>
    </rPh>
    <rPh sb="2" eb="4">
      <t>ダイガク</t>
    </rPh>
    <rPh sb="4" eb="7">
      <t>ダイガクイン</t>
    </rPh>
    <rPh sb="7" eb="9">
      <t>イガク</t>
    </rPh>
    <rPh sb="9" eb="10">
      <t>ケイ</t>
    </rPh>
    <rPh sb="10" eb="13">
      <t>ケンキュウカ</t>
    </rPh>
    <rPh sb="13" eb="15">
      <t>ホケン</t>
    </rPh>
    <rPh sb="15" eb="16">
      <t>ガク</t>
    </rPh>
    <rPh sb="16" eb="18">
      <t>センコウ</t>
    </rPh>
    <phoneticPr fontId="8"/>
  </si>
  <si>
    <t>山梨大学医学部看護学科</t>
    <rPh sb="0" eb="2">
      <t>ヤマナシ</t>
    </rPh>
    <rPh sb="2" eb="4">
      <t>ダイガク</t>
    </rPh>
    <rPh sb="4" eb="6">
      <t>イガク</t>
    </rPh>
    <rPh sb="6" eb="7">
      <t>ブ</t>
    </rPh>
    <rPh sb="7" eb="9">
      <t>カンゴ</t>
    </rPh>
    <rPh sb="9" eb="11">
      <t>ガッカ</t>
    </rPh>
    <phoneticPr fontId="7"/>
  </si>
  <si>
    <t>国立大学法人琉球大学医学部保健学科</t>
    <rPh sb="0" eb="2">
      <t>コクリツ</t>
    </rPh>
    <rPh sb="2" eb="4">
      <t>ダイガク</t>
    </rPh>
    <rPh sb="4" eb="6">
      <t>ホウジン</t>
    </rPh>
    <phoneticPr fontId="8"/>
  </si>
  <si>
    <t>公立大学法人青森県立保健大学健康科学部看護学科</t>
    <rPh sb="0" eb="2">
      <t>コウリツ</t>
    </rPh>
    <rPh sb="2" eb="4">
      <t>ダイガク</t>
    </rPh>
    <rPh sb="4" eb="6">
      <t>ホウジン</t>
    </rPh>
    <phoneticPr fontId="7"/>
  </si>
  <si>
    <t>愛媛県立医療技術大学保健科学部看護学科</t>
    <rPh sb="0" eb="4">
      <t>エヒメケンリツ</t>
    </rPh>
    <rPh sb="4" eb="6">
      <t>イリョウ</t>
    </rPh>
    <rPh sb="6" eb="8">
      <t>ギジュツ</t>
    </rPh>
    <rPh sb="8" eb="10">
      <t>ダイガク</t>
    </rPh>
    <rPh sb="10" eb="12">
      <t>ホケン</t>
    </rPh>
    <rPh sb="12" eb="14">
      <t>カガク</t>
    </rPh>
    <rPh sb="14" eb="15">
      <t>ブ</t>
    </rPh>
    <rPh sb="15" eb="17">
      <t>カンゴ</t>
    </rPh>
    <rPh sb="17" eb="19">
      <t>ガッカ</t>
    </rPh>
    <phoneticPr fontId="7"/>
  </si>
  <si>
    <t>公立大学法人大分県立看護科学大学看護学部看護学科</t>
    <rPh sb="0" eb="2">
      <t>コウリツ</t>
    </rPh>
    <rPh sb="2" eb="4">
      <t>ダイガク</t>
    </rPh>
    <rPh sb="4" eb="6">
      <t>ホウジン</t>
    </rPh>
    <phoneticPr fontId="7"/>
  </si>
  <si>
    <t>公立大学法人神奈川県立保健福祉大学保健福祉学部看護学科</t>
    <rPh sb="0" eb="2">
      <t>コウリツ</t>
    </rPh>
    <rPh sb="2" eb="4">
      <t>ダイガク</t>
    </rPh>
    <rPh sb="4" eb="6">
      <t>ホウジン</t>
    </rPh>
    <phoneticPr fontId="7"/>
  </si>
  <si>
    <t>県立広島大学保健福祉学部保健福祉学科看護学コース</t>
    <rPh sb="12" eb="18">
      <t>ホケンフクシガッカ</t>
    </rPh>
    <phoneticPr fontId="12"/>
  </si>
  <si>
    <t>公立大学法人埼玉県立大学保健医療福祉学部看護学科</t>
    <rPh sb="0" eb="2">
      <t>コウリツ</t>
    </rPh>
    <rPh sb="2" eb="4">
      <t>ダイガク</t>
    </rPh>
    <rPh sb="4" eb="6">
      <t>ホウジン</t>
    </rPh>
    <phoneticPr fontId="7"/>
  </si>
  <si>
    <t>公立大学法人滋賀県立大学人間看護学部人間看護学科</t>
    <rPh sb="0" eb="2">
      <t>コウリツ</t>
    </rPh>
    <rPh sb="2" eb="4">
      <t>ダイガク</t>
    </rPh>
    <rPh sb="4" eb="6">
      <t>ホウジン</t>
    </rPh>
    <phoneticPr fontId="8"/>
  </si>
  <si>
    <t>静岡県公立大学法人静岡県立大学看護学部</t>
    <rPh sb="0" eb="3">
      <t>シズオカケン</t>
    </rPh>
    <rPh sb="3" eb="5">
      <t>コウリツ</t>
    </rPh>
    <rPh sb="5" eb="7">
      <t>ダイガク</t>
    </rPh>
    <rPh sb="7" eb="9">
      <t>ホウジン</t>
    </rPh>
    <phoneticPr fontId="7"/>
  </si>
  <si>
    <t>東京都立大学大学院人間健康科学研究科看護科学域</t>
  </si>
  <si>
    <t>福井県立大学看護福祉学部看護学科</t>
    <rPh sb="0" eb="2">
      <t>フクイ</t>
    </rPh>
    <rPh sb="2" eb="4">
      <t>ケンリツ</t>
    </rPh>
    <rPh sb="4" eb="6">
      <t>ダイガク</t>
    </rPh>
    <rPh sb="6" eb="8">
      <t>カンゴ</t>
    </rPh>
    <rPh sb="8" eb="10">
      <t>フクシ</t>
    </rPh>
    <rPh sb="10" eb="12">
      <t>ガクブ</t>
    </rPh>
    <rPh sb="12" eb="14">
      <t>カンゴ</t>
    </rPh>
    <rPh sb="14" eb="16">
      <t>ガッカ</t>
    </rPh>
    <phoneticPr fontId="7"/>
  </si>
  <si>
    <t>公立大学法人福岡県立大学看護学部看護学科</t>
    <rPh sb="0" eb="2">
      <t>コウリツ</t>
    </rPh>
    <rPh sb="2" eb="4">
      <t>ダイガク</t>
    </rPh>
    <rPh sb="4" eb="6">
      <t>ホウジン</t>
    </rPh>
    <phoneticPr fontId="7"/>
  </si>
  <si>
    <t>公立大学法人宮城大学看護学群看護学類</t>
    <rPh sb="0" eb="2">
      <t>コウリツ</t>
    </rPh>
    <rPh sb="2" eb="4">
      <t>ダイガク</t>
    </rPh>
    <rPh sb="4" eb="6">
      <t>ホウジン</t>
    </rPh>
    <rPh sb="10" eb="12">
      <t>カンゴ</t>
    </rPh>
    <rPh sb="12" eb="13">
      <t>ガク</t>
    </rPh>
    <rPh sb="13" eb="14">
      <t>グン</t>
    </rPh>
    <rPh sb="14" eb="16">
      <t>カンゴ</t>
    </rPh>
    <rPh sb="16" eb="17">
      <t>ガク</t>
    </rPh>
    <rPh sb="17" eb="18">
      <t>ルイ</t>
    </rPh>
    <phoneticPr fontId="7"/>
  </si>
  <si>
    <t>公立大学法人山口県立大学看護栄養学部看護学科</t>
    <rPh sb="0" eb="2">
      <t>コウリツ</t>
    </rPh>
    <rPh sb="2" eb="4">
      <t>ダイガク</t>
    </rPh>
    <rPh sb="4" eb="6">
      <t>ホウジン</t>
    </rPh>
    <phoneticPr fontId="8"/>
  </si>
  <si>
    <t>公立大学法人横浜市立大学医学部看護学科</t>
    <rPh sb="0" eb="2">
      <t>コウリツ</t>
    </rPh>
    <rPh sb="2" eb="4">
      <t>ダイガク</t>
    </rPh>
    <rPh sb="4" eb="6">
      <t>ホウジン</t>
    </rPh>
    <rPh sb="6" eb="8">
      <t>ヨコハマ</t>
    </rPh>
    <phoneticPr fontId="7"/>
  </si>
  <si>
    <t>新見公立大学健康科学部看護学科</t>
    <rPh sb="6" eb="8">
      <t>ケンコウ</t>
    </rPh>
    <rPh sb="8" eb="11">
      <t>カガクブ</t>
    </rPh>
    <phoneticPr fontId="7"/>
  </si>
  <si>
    <t>島根県立大学看護栄養学部看護学科</t>
    <rPh sb="8" eb="10">
      <t>エイヨウ</t>
    </rPh>
    <phoneticPr fontId="7"/>
  </si>
  <si>
    <t>敦賀市立看護大学看護学部看護学科</t>
    <rPh sb="0" eb="4">
      <t>ツルガシリツ</t>
    </rPh>
    <rPh sb="4" eb="6">
      <t>カンゴ</t>
    </rPh>
    <rPh sb="6" eb="8">
      <t>ダイガク</t>
    </rPh>
    <rPh sb="8" eb="10">
      <t>カンゴ</t>
    </rPh>
    <rPh sb="10" eb="12">
      <t>ガクブ</t>
    </rPh>
    <rPh sb="12" eb="14">
      <t>カンゴ</t>
    </rPh>
    <rPh sb="14" eb="16">
      <t>ガッカ</t>
    </rPh>
    <phoneticPr fontId="7"/>
  </si>
  <si>
    <t>公立大学法人富山県立大学看護学部看護学科</t>
    <rPh sb="0" eb="2">
      <t>コウリツ</t>
    </rPh>
    <rPh sb="2" eb="4">
      <t>ダイガク</t>
    </rPh>
    <rPh sb="4" eb="6">
      <t>ホウジン</t>
    </rPh>
    <phoneticPr fontId="11"/>
  </si>
  <si>
    <t>下関市立大学看護学部看護学科</t>
  </si>
  <si>
    <t>藍野大学看護学部看護学科</t>
  </si>
  <si>
    <t>川崎医療福祉大学保健看護学部保健看護学科</t>
    <rPh sb="8" eb="10">
      <t>ホケン</t>
    </rPh>
    <rPh sb="10" eb="12">
      <t>カンゴ</t>
    </rPh>
    <rPh sb="12" eb="14">
      <t>ガクブ</t>
    </rPh>
    <rPh sb="14" eb="16">
      <t>ホケン</t>
    </rPh>
    <rPh sb="16" eb="18">
      <t>カンゴ</t>
    </rPh>
    <rPh sb="18" eb="20">
      <t>ガッカ</t>
    </rPh>
    <phoneticPr fontId="7"/>
  </si>
  <si>
    <t>岐阜医療科学大学看護学部看護学科</t>
    <rPh sb="8" eb="10">
      <t>カンゴ</t>
    </rPh>
    <rPh sb="10" eb="12">
      <t>ガクブ</t>
    </rPh>
    <phoneticPr fontId="7"/>
  </si>
  <si>
    <t>九州看護福祉大学看護福祉学部看護学科</t>
    <rPh sb="8" eb="10">
      <t>カンゴ</t>
    </rPh>
    <rPh sb="10" eb="14">
      <t>フクシガクブ</t>
    </rPh>
    <rPh sb="14" eb="18">
      <t>カンゴガッカ</t>
    </rPh>
    <phoneticPr fontId="12"/>
  </si>
  <si>
    <t>学校法人銀杏学園 熊本保健科学大学保健科学部看護学科</t>
    <rPh sb="0" eb="2">
      <t>ガッコウ</t>
    </rPh>
    <rPh sb="2" eb="4">
      <t>ホウジン</t>
    </rPh>
    <rPh sb="4" eb="6">
      <t>ギンナン</t>
    </rPh>
    <rPh sb="6" eb="8">
      <t>ガクエン</t>
    </rPh>
    <rPh sb="9" eb="17">
      <t>クマモトホケンカガクダイガク</t>
    </rPh>
    <phoneticPr fontId="8"/>
  </si>
  <si>
    <t>国際医療福祉大学保健医療学部看護学科</t>
    <rPh sb="10" eb="12">
      <t>イリョウ</t>
    </rPh>
    <phoneticPr fontId="7"/>
  </si>
  <si>
    <t>自治医科大学看護学部看護学科</t>
    <rPh sb="10" eb="14">
      <t>カンゴガッカ</t>
    </rPh>
    <phoneticPr fontId="5"/>
  </si>
  <si>
    <t>順天堂大学医療看護学部看護学科</t>
    <rPh sb="0" eb="3">
      <t>ジュンテンドウ</t>
    </rPh>
    <rPh sb="3" eb="5">
      <t>ダイガク</t>
    </rPh>
    <rPh sb="5" eb="7">
      <t>イリョウ</t>
    </rPh>
    <rPh sb="7" eb="9">
      <t>カンゴ</t>
    </rPh>
    <rPh sb="9" eb="10">
      <t>ガク</t>
    </rPh>
    <rPh sb="10" eb="11">
      <t>ブ</t>
    </rPh>
    <rPh sb="11" eb="13">
      <t>カンゴ</t>
    </rPh>
    <rPh sb="13" eb="15">
      <t>ガッカ</t>
    </rPh>
    <phoneticPr fontId="8"/>
  </si>
  <si>
    <t>昭和医科大学保健医療学部看護学科</t>
  </si>
  <si>
    <t>聖路加国際大学看護学部看護学科</t>
    <rPh sb="3" eb="5">
      <t>コクサイ</t>
    </rPh>
    <phoneticPr fontId="7"/>
  </si>
  <si>
    <t>園田学園大学人間健康学部人間看護学科</t>
  </si>
  <si>
    <t>東海大学医学部看護学科</t>
    <rPh sb="4" eb="5">
      <t>イ</t>
    </rPh>
    <phoneticPr fontId="7"/>
  </si>
  <si>
    <t>学校法人栴檀学園東北福祉大学健康科学部保健看護学科</t>
    <rPh sb="0" eb="2">
      <t>ガッコウ</t>
    </rPh>
    <rPh sb="2" eb="4">
      <t>ホウジン</t>
    </rPh>
    <phoneticPr fontId="8"/>
  </si>
  <si>
    <t>新潟医療福祉大学看護学部看護学科</t>
    <rPh sb="8" eb="10">
      <t>カンゴ</t>
    </rPh>
    <rPh sb="10" eb="12">
      <t>ガクブ</t>
    </rPh>
    <phoneticPr fontId="7"/>
  </si>
  <si>
    <t>日本赤十字北海道看護大学看護学部看護学科</t>
    <rPh sb="12" eb="14">
      <t>カンゴ</t>
    </rPh>
    <rPh sb="14" eb="15">
      <t>ガク</t>
    </rPh>
    <rPh sb="15" eb="16">
      <t>ブ</t>
    </rPh>
    <rPh sb="16" eb="18">
      <t>カンゴ</t>
    </rPh>
    <rPh sb="18" eb="20">
      <t>ガッカ</t>
    </rPh>
    <phoneticPr fontId="7"/>
  </si>
  <si>
    <t>兵庫大学看護学部看護学科</t>
    <rPh sb="4" eb="6">
      <t>カンゴ</t>
    </rPh>
    <phoneticPr fontId="8"/>
  </si>
  <si>
    <t>藤田医科大学保健衛生学部看護学科</t>
    <rPh sb="2" eb="4">
      <t>イカ</t>
    </rPh>
    <rPh sb="6" eb="8">
      <t>ホケン</t>
    </rPh>
    <rPh sb="8" eb="10">
      <t>エイセイ</t>
    </rPh>
    <phoneticPr fontId="7"/>
  </si>
  <si>
    <t>三育学院大学看護学部看護学科</t>
    <rPh sb="10" eb="12">
      <t>カンゴ</t>
    </rPh>
    <rPh sb="12" eb="14">
      <t>ガッカ</t>
    </rPh>
    <phoneticPr fontId="7"/>
  </si>
  <si>
    <t>神戸常盤大学看護学部看護学科</t>
  </si>
  <si>
    <t>福岡国際医療福祉大学看護学部看護学科</t>
    <rPh sb="0" eb="2">
      <t>フクオカ</t>
    </rPh>
    <rPh sb="14" eb="16">
      <t>カンゴ</t>
    </rPh>
    <rPh sb="16" eb="18">
      <t>ガッカ</t>
    </rPh>
    <phoneticPr fontId="5"/>
  </si>
  <si>
    <t>山陽学園大学看護学部看護学科</t>
    <rPh sb="0" eb="2">
      <t>サンヨウ</t>
    </rPh>
    <rPh sb="2" eb="4">
      <t>ガクエン</t>
    </rPh>
    <rPh sb="4" eb="6">
      <t>ダイガク</t>
    </rPh>
    <rPh sb="6" eb="8">
      <t>カンゴ</t>
    </rPh>
    <rPh sb="8" eb="10">
      <t>ガクブ</t>
    </rPh>
    <rPh sb="10" eb="12">
      <t>カンゴ</t>
    </rPh>
    <rPh sb="12" eb="14">
      <t>ガッカ</t>
    </rPh>
    <phoneticPr fontId="7"/>
  </si>
  <si>
    <t>中京学院大学看護学部看護学科</t>
    <rPh sb="10" eb="12">
      <t>カンゴ</t>
    </rPh>
    <rPh sb="12" eb="14">
      <t>ガッカ</t>
    </rPh>
    <phoneticPr fontId="8"/>
  </si>
  <si>
    <t>大阪医科薬科大学看護学部看護学科</t>
    <rPh sb="4" eb="6">
      <t>ヤッカ</t>
    </rPh>
    <phoneticPr fontId="12"/>
  </si>
  <si>
    <t>梅花女子大学看護保健学部看護学科</t>
    <rPh sb="8" eb="10">
      <t>ホケン</t>
    </rPh>
    <phoneticPr fontId="7"/>
  </si>
  <si>
    <t>学校法人鉄蕉館亀田医療大学看護学部看護学科</t>
    <rPh sb="0" eb="2">
      <t>ガッコウ</t>
    </rPh>
    <rPh sb="2" eb="4">
      <t>ホウジン</t>
    </rPh>
    <rPh sb="4" eb="5">
      <t>テツ</t>
    </rPh>
    <rPh sb="5" eb="6">
      <t>ショウ</t>
    </rPh>
    <rPh sb="6" eb="7">
      <t>カン</t>
    </rPh>
    <rPh sb="7" eb="9">
      <t>カメダ</t>
    </rPh>
    <phoneticPr fontId="7"/>
  </si>
  <si>
    <t>関西国際大学保健医療学部看護学科</t>
    <rPh sb="0" eb="2">
      <t>カンサイ</t>
    </rPh>
    <rPh sb="2" eb="4">
      <t>コクサイ</t>
    </rPh>
    <rPh sb="4" eb="6">
      <t>ダイガク</t>
    </rPh>
    <phoneticPr fontId="7"/>
  </si>
  <si>
    <t>関東学院大学看護学部看護学科</t>
    <rPh sb="0" eb="2">
      <t>カントウ</t>
    </rPh>
    <rPh sb="2" eb="5">
      <t>ガクインダイ</t>
    </rPh>
    <rPh sb="5" eb="6">
      <t>ガク</t>
    </rPh>
    <rPh sb="10" eb="12">
      <t>カンゴ</t>
    </rPh>
    <rPh sb="12" eb="14">
      <t>ガッカ</t>
    </rPh>
    <phoneticPr fontId="7"/>
  </si>
  <si>
    <t>共立女子大学看護学部看護学科</t>
    <rPh sb="0" eb="2">
      <t>キョウリツ</t>
    </rPh>
    <rPh sb="2" eb="4">
      <t>ジョシ</t>
    </rPh>
    <rPh sb="4" eb="6">
      <t>ダイガク</t>
    </rPh>
    <phoneticPr fontId="7"/>
  </si>
  <si>
    <t>札幌保健医療大学保健医療学部看護学科</t>
    <rPh sb="0" eb="2">
      <t>サッポロ</t>
    </rPh>
    <rPh sb="2" eb="4">
      <t>ホケン</t>
    </rPh>
    <rPh sb="4" eb="6">
      <t>イリョウ</t>
    </rPh>
    <rPh sb="6" eb="8">
      <t>ダイガク</t>
    </rPh>
    <rPh sb="8" eb="10">
      <t>ホケン</t>
    </rPh>
    <rPh sb="10" eb="12">
      <t>イリョウ</t>
    </rPh>
    <phoneticPr fontId="7"/>
  </si>
  <si>
    <t>創価大学看護学部看護学科</t>
    <rPh sb="0" eb="2">
      <t>ソウカ</t>
    </rPh>
    <rPh sb="2" eb="4">
      <t>ダイガク</t>
    </rPh>
    <phoneticPr fontId="7"/>
  </si>
  <si>
    <t>帝京平成大学健康医療スポーツ学部看護学科</t>
    <rPh sb="6" eb="8">
      <t>ケンコウ</t>
    </rPh>
    <rPh sb="8" eb="10">
      <t>イリョウ</t>
    </rPh>
    <rPh sb="14" eb="16">
      <t>ガクブ</t>
    </rPh>
    <rPh sb="16" eb="18">
      <t>カンゴ</t>
    </rPh>
    <rPh sb="18" eb="20">
      <t>ガッカ</t>
    </rPh>
    <phoneticPr fontId="7"/>
  </si>
  <si>
    <t>東京医科大学医学部看護学科</t>
    <rPh sb="0" eb="2">
      <t>トウキョウ</t>
    </rPh>
    <rPh sb="2" eb="4">
      <t>イカ</t>
    </rPh>
    <rPh sb="4" eb="6">
      <t>ダイガク</t>
    </rPh>
    <phoneticPr fontId="7"/>
  </si>
  <si>
    <t>常葉大学健康科学部看護学科</t>
    <rPh sb="0" eb="2">
      <t>トコハ</t>
    </rPh>
    <rPh sb="2" eb="4">
      <t>ダイガク</t>
    </rPh>
    <phoneticPr fontId="7"/>
  </si>
  <si>
    <t>青森中央学院大学看護学部看護学科</t>
    <rPh sb="0" eb="2">
      <t>アオモリ</t>
    </rPh>
    <rPh sb="2" eb="4">
      <t>チュウオウ</t>
    </rPh>
    <rPh sb="4" eb="6">
      <t>ガクイン</t>
    </rPh>
    <rPh sb="6" eb="8">
      <t>ダイガク</t>
    </rPh>
    <rPh sb="8" eb="10">
      <t>カンゴ</t>
    </rPh>
    <rPh sb="10" eb="12">
      <t>ガクブ</t>
    </rPh>
    <rPh sb="12" eb="14">
      <t>カンゴ</t>
    </rPh>
    <rPh sb="14" eb="16">
      <t>ガッカ</t>
    </rPh>
    <phoneticPr fontId="10"/>
  </si>
  <si>
    <t>朝日大学保健医療学部看護学科</t>
    <rPh sb="0" eb="2">
      <t>アサヒ</t>
    </rPh>
    <rPh sb="2" eb="4">
      <t>ダイガク</t>
    </rPh>
    <phoneticPr fontId="10"/>
  </si>
  <si>
    <t>足利大学看護学部看護学科</t>
    <rPh sb="0" eb="2">
      <t>アシカガ</t>
    </rPh>
    <rPh sb="2" eb="4">
      <t>ダイガク</t>
    </rPh>
    <rPh sb="4" eb="6">
      <t>カンゴ</t>
    </rPh>
    <rPh sb="6" eb="8">
      <t>ガクブ</t>
    </rPh>
    <rPh sb="8" eb="10">
      <t>カンゴ</t>
    </rPh>
    <rPh sb="10" eb="12">
      <t>ガッカ</t>
    </rPh>
    <phoneticPr fontId="10"/>
  </si>
  <si>
    <t>鈴鹿医療科学大学看護学部看護学科</t>
    <rPh sb="0" eb="2">
      <t>スズカ</t>
    </rPh>
    <rPh sb="2" eb="4">
      <t>イリョウ</t>
    </rPh>
    <rPh sb="4" eb="6">
      <t>カガク</t>
    </rPh>
    <rPh sb="6" eb="8">
      <t>ダイガク</t>
    </rPh>
    <phoneticPr fontId="10"/>
  </si>
  <si>
    <t>千葉科学大学看護学部看護学科</t>
    <rPh sb="0" eb="2">
      <t>チバ</t>
    </rPh>
    <rPh sb="2" eb="4">
      <t>カガク</t>
    </rPh>
    <rPh sb="4" eb="6">
      <t>ダイガク</t>
    </rPh>
    <rPh sb="10" eb="12">
      <t>カンゴ</t>
    </rPh>
    <rPh sb="12" eb="14">
      <t>ガッカ</t>
    </rPh>
    <phoneticPr fontId="10"/>
  </si>
  <si>
    <t>中部学院大学看護リハビリテーション学部看護学科</t>
    <rPh sb="0" eb="2">
      <t>チュウブ</t>
    </rPh>
    <rPh sb="2" eb="4">
      <t>ガクイン</t>
    </rPh>
    <rPh sb="4" eb="6">
      <t>ダイガク</t>
    </rPh>
    <phoneticPr fontId="10"/>
  </si>
  <si>
    <t>東京家政大学健康科学部看護学科</t>
    <rPh sb="0" eb="2">
      <t>トウキョウ</t>
    </rPh>
    <rPh sb="2" eb="4">
      <t>カセイ</t>
    </rPh>
    <rPh sb="4" eb="6">
      <t>ダイガク</t>
    </rPh>
    <rPh sb="6" eb="8">
      <t>ケンコウ</t>
    </rPh>
    <rPh sb="8" eb="11">
      <t>カガクブ</t>
    </rPh>
    <phoneticPr fontId="10"/>
  </si>
  <si>
    <t>奈良学園大学保健医療学部看護学科</t>
    <rPh sb="0" eb="2">
      <t>ナラ</t>
    </rPh>
    <rPh sb="2" eb="4">
      <t>ガクエン</t>
    </rPh>
    <rPh sb="4" eb="6">
      <t>ダイガク</t>
    </rPh>
    <rPh sb="6" eb="8">
      <t>ホケン</t>
    </rPh>
    <rPh sb="8" eb="10">
      <t>イリョウ</t>
    </rPh>
    <rPh sb="10" eb="12">
      <t>ガクブ</t>
    </rPh>
    <rPh sb="12" eb="14">
      <t>カンゴ</t>
    </rPh>
    <rPh sb="14" eb="16">
      <t>ガッカ</t>
    </rPh>
    <phoneticPr fontId="10"/>
  </si>
  <si>
    <t>日本医療大学保健医療学部看護学科</t>
    <rPh sb="0" eb="2">
      <t>ニホン</t>
    </rPh>
    <rPh sb="2" eb="4">
      <t>イリョウ</t>
    </rPh>
    <rPh sb="4" eb="6">
      <t>ダイガク</t>
    </rPh>
    <phoneticPr fontId="10"/>
  </si>
  <si>
    <t>文京学院大学保健医療技術学部看護学科</t>
    <rPh sb="0" eb="6">
      <t>ブンキョウガクインダイガクガクインダイガク</t>
    </rPh>
    <phoneticPr fontId="10"/>
  </si>
  <si>
    <t>北海道科学大学保健医療学部看護学科</t>
    <rPh sb="0" eb="3">
      <t>ホッカイドウ</t>
    </rPh>
    <rPh sb="3" eb="5">
      <t>カガク</t>
    </rPh>
    <rPh sb="5" eb="7">
      <t>ダイガク</t>
    </rPh>
    <phoneticPr fontId="10"/>
  </si>
  <si>
    <t>安田女子大学看護学部看護学科</t>
    <rPh sb="0" eb="2">
      <t>ヤスダ</t>
    </rPh>
    <rPh sb="2" eb="4">
      <t>ジョシ</t>
    </rPh>
    <rPh sb="4" eb="6">
      <t>ダイガク</t>
    </rPh>
    <rPh sb="6" eb="8">
      <t>カンゴ</t>
    </rPh>
    <rPh sb="8" eb="10">
      <t>ガクブ</t>
    </rPh>
    <rPh sb="10" eb="12">
      <t>カンゴ</t>
    </rPh>
    <rPh sb="12" eb="14">
      <t>ガッカ</t>
    </rPh>
    <phoneticPr fontId="10"/>
  </si>
  <si>
    <t>帝京大学福岡医療技術学部看護学科</t>
    <rPh sb="0" eb="2">
      <t>テイキョウ</t>
    </rPh>
    <rPh sb="2" eb="4">
      <t>ダイガク</t>
    </rPh>
    <rPh sb="4" eb="6">
      <t>フクオカ</t>
    </rPh>
    <rPh sb="6" eb="8">
      <t>イリョウ</t>
    </rPh>
    <rPh sb="8" eb="10">
      <t>ギジュツ</t>
    </rPh>
    <rPh sb="10" eb="12">
      <t>ガクブ</t>
    </rPh>
    <rPh sb="12" eb="14">
      <t>カンゴ</t>
    </rPh>
    <rPh sb="14" eb="16">
      <t>ガッカ</t>
    </rPh>
    <phoneticPr fontId="10"/>
  </si>
  <si>
    <t>京都看護大学看護学部看護学科</t>
    <rPh sb="0" eb="2">
      <t>キョウト</t>
    </rPh>
    <rPh sb="2" eb="4">
      <t>カンゴ</t>
    </rPh>
    <rPh sb="4" eb="6">
      <t>ダイガク</t>
    </rPh>
    <rPh sb="6" eb="8">
      <t>カンゴ</t>
    </rPh>
    <rPh sb="8" eb="10">
      <t>ガクブ</t>
    </rPh>
    <rPh sb="10" eb="12">
      <t>カンゴ</t>
    </rPh>
    <rPh sb="12" eb="14">
      <t>ガッカ</t>
    </rPh>
    <phoneticPr fontId="10"/>
  </si>
  <si>
    <t>聖徳大学看護学部看護学科</t>
    <rPh sb="0" eb="2">
      <t>セイトク</t>
    </rPh>
    <rPh sb="2" eb="4">
      <t>ダイガク</t>
    </rPh>
    <rPh sb="4" eb="6">
      <t>カンゴ</t>
    </rPh>
    <rPh sb="6" eb="8">
      <t>ガクブ</t>
    </rPh>
    <rPh sb="8" eb="10">
      <t>カンゴ</t>
    </rPh>
    <rPh sb="10" eb="12">
      <t>ガッカ</t>
    </rPh>
    <phoneticPr fontId="10"/>
  </si>
  <si>
    <t>岐阜聖徳学園大学看護学部看護学科</t>
    <rPh sb="0" eb="2">
      <t>ギフ</t>
    </rPh>
    <rPh sb="2" eb="4">
      <t>セイトク</t>
    </rPh>
    <rPh sb="4" eb="6">
      <t>ガクエン</t>
    </rPh>
    <rPh sb="6" eb="8">
      <t>ダイガク</t>
    </rPh>
    <phoneticPr fontId="7"/>
  </si>
  <si>
    <t>京都先端科学大学健康医療学部看護学科</t>
    <rPh sb="0" eb="2">
      <t>キョウト</t>
    </rPh>
    <rPh sb="2" eb="4">
      <t>センタン</t>
    </rPh>
    <rPh sb="4" eb="6">
      <t>カガク</t>
    </rPh>
    <rPh sb="6" eb="8">
      <t>ダイガク</t>
    </rPh>
    <phoneticPr fontId="7"/>
  </si>
  <si>
    <t>金城大学看護学部看護学科</t>
    <rPh sb="0" eb="4">
      <t>キンジョウダイガク</t>
    </rPh>
    <phoneticPr fontId="7"/>
  </si>
  <si>
    <t>神戸女子大学看護学部看護学科</t>
    <rPh sb="0" eb="2">
      <t>コウベ</t>
    </rPh>
    <rPh sb="2" eb="4">
      <t>ジョシ</t>
    </rPh>
    <rPh sb="4" eb="6">
      <t>ダイガク</t>
    </rPh>
    <phoneticPr fontId="7"/>
  </si>
  <si>
    <t>四條畷学園大学看護学部看護学科</t>
    <rPh sb="0" eb="3">
      <t>シジョウナワテ</t>
    </rPh>
    <rPh sb="3" eb="5">
      <t>ガクエン</t>
    </rPh>
    <rPh sb="5" eb="7">
      <t>ダイガク</t>
    </rPh>
    <phoneticPr fontId="7"/>
  </si>
  <si>
    <t>湘南医療大学保健医療学部看護学科</t>
    <rPh sb="0" eb="2">
      <t>ショウナン</t>
    </rPh>
    <rPh sb="2" eb="4">
      <t>イリョウ</t>
    </rPh>
    <rPh sb="4" eb="6">
      <t>ダイガク</t>
    </rPh>
    <phoneticPr fontId="7"/>
  </si>
  <si>
    <t>東京純心大学看護学部看護学科</t>
    <rPh sb="0" eb="2">
      <t>トウキョウ</t>
    </rPh>
    <rPh sb="2" eb="4">
      <t>ジュンシン</t>
    </rPh>
    <rPh sb="4" eb="6">
      <t>ダイガク</t>
    </rPh>
    <phoneticPr fontId="7"/>
  </si>
  <si>
    <t>同志社女子大学看護学部看護学科</t>
    <rPh sb="0" eb="3">
      <t>ドウシシャ</t>
    </rPh>
    <rPh sb="3" eb="5">
      <t>ジョシ</t>
    </rPh>
    <rPh sb="5" eb="7">
      <t>ダイガク</t>
    </rPh>
    <phoneticPr fontId="7"/>
  </si>
  <si>
    <t>鳥取看護大学看護学部看護学科</t>
    <rPh sb="0" eb="2">
      <t>トットリ</t>
    </rPh>
    <rPh sb="2" eb="4">
      <t>カンゴ</t>
    </rPh>
    <rPh sb="4" eb="6">
      <t>ダイガク</t>
    </rPh>
    <rPh sb="6" eb="8">
      <t>カンゴ</t>
    </rPh>
    <rPh sb="8" eb="10">
      <t>ガクブ</t>
    </rPh>
    <rPh sb="10" eb="12">
      <t>カンゴ</t>
    </rPh>
    <rPh sb="12" eb="14">
      <t>ガッカ</t>
    </rPh>
    <phoneticPr fontId="7"/>
  </si>
  <si>
    <t>日本福祉大学看護学部看護学科</t>
    <rPh sb="0" eb="2">
      <t>ニホン</t>
    </rPh>
    <rPh sb="2" eb="4">
      <t>フクシ</t>
    </rPh>
    <rPh sb="4" eb="6">
      <t>ダイガク</t>
    </rPh>
    <phoneticPr fontId="7"/>
  </si>
  <si>
    <t>人間環境大学看護学部看護学科</t>
    <rPh sb="0" eb="2">
      <t>ニンゲン</t>
    </rPh>
    <rPh sb="2" eb="4">
      <t>カンキョウ</t>
    </rPh>
    <rPh sb="4" eb="6">
      <t>ダイガク</t>
    </rPh>
    <phoneticPr fontId="7"/>
  </si>
  <si>
    <t>武庫川女子大学看護学部看護学科</t>
    <rPh sb="0" eb="3">
      <t>ムコガワ</t>
    </rPh>
    <rPh sb="3" eb="5">
      <t>ジョシ</t>
    </rPh>
    <rPh sb="5" eb="7">
      <t>ダイガク</t>
    </rPh>
    <phoneticPr fontId="7"/>
  </si>
  <si>
    <t>関西医科大学看護学部看護学科</t>
    <rPh sb="6" eb="8">
      <t>カンゴ</t>
    </rPh>
    <rPh sb="8" eb="10">
      <t>ガクブ</t>
    </rPh>
    <rPh sb="10" eb="12">
      <t>カンゴ</t>
    </rPh>
    <rPh sb="12" eb="14">
      <t>ガッカ</t>
    </rPh>
    <phoneticPr fontId="7"/>
  </si>
  <si>
    <t>大東文化大学スポーツ・健康科学部看護学科</t>
    <rPh sb="11" eb="13">
      <t>ケンコウ</t>
    </rPh>
    <rPh sb="13" eb="16">
      <t>カガクブ</t>
    </rPh>
    <rPh sb="16" eb="18">
      <t>カンゴ</t>
    </rPh>
    <rPh sb="18" eb="20">
      <t>ガッカ</t>
    </rPh>
    <phoneticPr fontId="7"/>
  </si>
  <si>
    <t>東京医療保健大学千葉看護学部看護学科</t>
    <rPh sb="8" eb="10">
      <t>チバ</t>
    </rPh>
    <rPh sb="10" eb="12">
      <t>カンゴ</t>
    </rPh>
    <rPh sb="12" eb="13">
      <t>ガク</t>
    </rPh>
    <rPh sb="13" eb="14">
      <t>ブ</t>
    </rPh>
    <rPh sb="14" eb="16">
      <t>カンゴ</t>
    </rPh>
    <rPh sb="16" eb="18">
      <t>ガッカ</t>
    </rPh>
    <phoneticPr fontId="7"/>
  </si>
  <si>
    <t>東京医療保健大学和歌山看護学部看護学科</t>
    <rPh sb="8" eb="11">
      <t>ワカヤマ</t>
    </rPh>
    <rPh sb="11" eb="13">
      <t>カンゴ</t>
    </rPh>
    <rPh sb="13" eb="14">
      <t>ガク</t>
    </rPh>
    <rPh sb="14" eb="15">
      <t>ブ</t>
    </rPh>
    <rPh sb="15" eb="17">
      <t>カンゴ</t>
    </rPh>
    <rPh sb="17" eb="19">
      <t>ガッカ</t>
    </rPh>
    <phoneticPr fontId="7"/>
  </si>
  <si>
    <t>東都大学幕張ヒューマンケア学部看護学科</t>
    <rPh sb="4" eb="6">
      <t>マクハリ</t>
    </rPh>
    <rPh sb="13" eb="14">
      <t>ガク</t>
    </rPh>
    <rPh sb="14" eb="15">
      <t>ブ</t>
    </rPh>
    <rPh sb="15" eb="17">
      <t>カンゴ</t>
    </rPh>
    <rPh sb="17" eb="19">
      <t>ガッカ</t>
    </rPh>
    <phoneticPr fontId="7"/>
  </si>
  <si>
    <t>常磐大学看護学部看護学科</t>
    <rPh sb="4" eb="6">
      <t>カンゴ</t>
    </rPh>
    <rPh sb="6" eb="7">
      <t>ガク</t>
    </rPh>
    <rPh sb="7" eb="8">
      <t>ブ</t>
    </rPh>
    <rPh sb="8" eb="10">
      <t>カンゴ</t>
    </rPh>
    <rPh sb="10" eb="12">
      <t>ガッカ</t>
    </rPh>
    <phoneticPr fontId="7"/>
  </si>
  <si>
    <t>名古屋学芸大学看護学部看護学科</t>
    <rPh sb="7" eb="9">
      <t>カンゴ</t>
    </rPh>
    <rPh sb="9" eb="11">
      <t>ガクブ</t>
    </rPh>
    <rPh sb="11" eb="13">
      <t>カンゴ</t>
    </rPh>
    <rPh sb="13" eb="15">
      <t>ガッカ</t>
    </rPh>
    <phoneticPr fontId="7"/>
  </si>
  <si>
    <t>西九州大学看護学部看護学科</t>
    <rPh sb="5" eb="7">
      <t>カンゴ</t>
    </rPh>
    <rPh sb="7" eb="8">
      <t>ガク</t>
    </rPh>
    <rPh sb="8" eb="9">
      <t>ブ</t>
    </rPh>
    <rPh sb="9" eb="11">
      <t>カンゴ</t>
    </rPh>
    <rPh sb="11" eb="13">
      <t>ガッカ</t>
    </rPh>
    <phoneticPr fontId="7"/>
  </si>
  <si>
    <t>和洋女子大学看護学部看護学科</t>
    <rPh sb="6" eb="8">
      <t>カンゴ</t>
    </rPh>
    <rPh sb="8" eb="9">
      <t>ガク</t>
    </rPh>
    <rPh sb="9" eb="10">
      <t>ブ</t>
    </rPh>
    <rPh sb="10" eb="12">
      <t>カンゴ</t>
    </rPh>
    <rPh sb="12" eb="14">
      <t>ガッカ</t>
    </rPh>
    <phoneticPr fontId="7"/>
  </si>
  <si>
    <t>松蔭大学看護学部看護学科</t>
    <rPh sb="4" eb="6">
      <t>カンゴ</t>
    </rPh>
    <rPh sb="6" eb="8">
      <t>ガクブ</t>
    </rPh>
    <rPh sb="8" eb="10">
      <t>カンゴ</t>
    </rPh>
    <rPh sb="10" eb="12">
      <t>ガッカ</t>
    </rPh>
    <phoneticPr fontId="7"/>
  </si>
  <si>
    <t>岐阜協立大学看護学部看護学科</t>
    <rPh sb="2" eb="4">
      <t>キョウリツ</t>
    </rPh>
    <phoneticPr fontId="6"/>
  </si>
  <si>
    <t>第一薬科大学看護学部看護学科</t>
    <rPh sb="10" eb="14">
      <t>カンゴガッカ</t>
    </rPh>
    <phoneticPr fontId="5"/>
  </si>
  <si>
    <t>松本看護大学看護学部看護学科</t>
    <rPh sb="6" eb="14">
      <t>カンゴガクブカンゴガッカ</t>
    </rPh>
    <phoneticPr fontId="12"/>
  </si>
  <si>
    <t>大手前大学国際看護学部看護学科</t>
    <rPh sb="11" eb="15">
      <t>カンゴガッカ</t>
    </rPh>
    <phoneticPr fontId="5"/>
  </si>
  <si>
    <t>国際医療福祉大学福岡保健医療学部看護学科</t>
    <rPh sb="0" eb="2">
      <t>コクサイ</t>
    </rPh>
    <rPh sb="2" eb="4">
      <t>イリョウ</t>
    </rPh>
    <rPh sb="4" eb="8">
      <t>フクシダイガク</t>
    </rPh>
    <phoneticPr fontId="13"/>
  </si>
  <si>
    <t>大阪歯科大学看護学部看護学科</t>
    <rPh sb="0" eb="2">
      <t>オオサカ</t>
    </rPh>
    <rPh sb="2" eb="4">
      <t>シカ</t>
    </rPh>
    <rPh sb="4" eb="6">
      <t>ダイガク</t>
    </rPh>
    <phoneticPr fontId="15"/>
  </si>
  <si>
    <t>北里大学健康科学部看護学科</t>
    <rPh sb="0" eb="4">
      <t>キタサトダイガク</t>
    </rPh>
    <phoneticPr fontId="15"/>
  </si>
  <si>
    <t>仙台青葉学院大学看護学部看護学科</t>
    <rPh sb="7" eb="8">
      <t>ガク</t>
    </rPh>
    <phoneticPr fontId="14"/>
  </si>
  <si>
    <t>植草学園大学看護学部看護学科</t>
  </si>
  <si>
    <t>別府大学看護学部看護学科</t>
  </si>
  <si>
    <t>防衛医科大学校医学教育部看護学科</t>
    <rPh sb="0" eb="2">
      <t>ボウエイ</t>
    </rPh>
    <rPh sb="2" eb="4">
      <t>イカ</t>
    </rPh>
    <rPh sb="4" eb="7">
      <t>ダイガッコウ</t>
    </rPh>
    <rPh sb="7" eb="9">
      <t>イガク</t>
    </rPh>
    <rPh sb="9" eb="11">
      <t>キョウイク</t>
    </rPh>
    <rPh sb="11" eb="12">
      <t>ブ</t>
    </rPh>
    <rPh sb="12" eb="14">
      <t>カンゴ</t>
    </rPh>
    <rPh sb="14" eb="16">
      <t>ガッカ</t>
    </rPh>
    <phoneticPr fontId="8"/>
  </si>
  <si>
    <r>
      <t>名古屋大学大学院医学系研究科総合保健学専攻</t>
    </r>
    <r>
      <rPr>
        <sz val="10"/>
        <color theme="1"/>
        <rFont val="ＭＳ Ｐゴシック"/>
        <family val="3"/>
        <charset val="128"/>
      </rPr>
      <t>看護科学</t>
    </r>
    <rPh sb="0" eb="3">
      <t>ナゴヤ</t>
    </rPh>
    <rPh sb="3" eb="5">
      <t>ダイガク</t>
    </rPh>
    <rPh sb="5" eb="8">
      <t>ダイガクイン</t>
    </rPh>
    <rPh sb="8" eb="10">
      <t>イガク</t>
    </rPh>
    <rPh sb="10" eb="11">
      <t>ケイ</t>
    </rPh>
    <rPh sb="11" eb="14">
      <t>ケンキュウカ</t>
    </rPh>
    <rPh sb="14" eb="16">
      <t>ソウゴウ</t>
    </rPh>
    <rPh sb="16" eb="18">
      <t>ホケン</t>
    </rPh>
    <rPh sb="18" eb="19">
      <t>ガク</t>
    </rPh>
    <rPh sb="19" eb="21">
      <t>センコウ</t>
    </rPh>
    <phoneticPr fontId="7"/>
  </si>
  <si>
    <r>
      <t>日本赤十字</t>
    </r>
    <r>
      <rPr>
        <sz val="10"/>
        <color theme="1"/>
        <rFont val="ＭＳ Ｐゴシック"/>
        <family val="3"/>
        <charset val="128"/>
      </rPr>
      <t>東北看護大学看護学部看護学科</t>
    </r>
    <rPh sb="11" eb="19">
      <t>カンゴガクブカンゴガッカ</t>
    </rPh>
    <phoneticPr fontId="7"/>
  </si>
  <si>
    <r>
      <rPr>
        <sz val="10"/>
        <color theme="1"/>
        <rFont val="ＭＳ Ｐゴシック"/>
        <family val="3"/>
        <charset val="128"/>
      </rPr>
      <t>清泉大学看護学部看護学科</t>
    </r>
    <rPh sb="0" eb="2">
      <t>セイセン</t>
    </rPh>
    <rPh sb="2" eb="4">
      <t>ダイガク</t>
    </rPh>
    <rPh sb="4" eb="6">
      <t>カンゴ</t>
    </rPh>
    <phoneticPr fontId="6"/>
  </si>
  <si>
    <r>
      <t>名古屋</t>
    </r>
    <r>
      <rPr>
        <sz val="10"/>
        <color theme="1"/>
        <rFont val="ＭＳ Ｐゴシック"/>
        <family val="3"/>
        <charset val="128"/>
      </rPr>
      <t>葵大学健康科学部看護学科</t>
    </r>
    <rPh sb="5" eb="6">
      <t>ガク</t>
    </rPh>
    <phoneticPr fontId="6"/>
  </si>
  <si>
    <t>未充足数</t>
    <rPh sb="0" eb="1">
      <t>ミ</t>
    </rPh>
    <rPh sb="1" eb="3">
      <t>ジュウソク</t>
    </rPh>
    <rPh sb="3" eb="4">
      <t>スウ</t>
    </rPh>
    <phoneticPr fontId="3"/>
  </si>
  <si>
    <r>
      <t xml:space="preserve"> </t>
    </r>
    <r>
      <rPr>
        <u/>
        <sz val="10"/>
        <color indexed="13"/>
        <rFont val="HGPｺﾞｼｯｸM"/>
        <family val="3"/>
        <charset val="128"/>
      </rPr>
      <t>看護教員</t>
    </r>
    <rPh sb="1" eb="3">
      <t>カンゴ</t>
    </rPh>
    <rPh sb="3" eb="5">
      <t>キョウイン</t>
    </rPh>
    <phoneticPr fontId="3"/>
  </si>
  <si>
    <t xml:space="preserve"> 看護教員</t>
    <rPh sb="1" eb="3">
      <t>カンゴ</t>
    </rPh>
    <rPh sb="3" eb="5">
      <t>キョウイン</t>
    </rPh>
    <phoneticPr fontId="3"/>
  </si>
  <si>
    <t>国家試験合格者数または養護教諭一種取得者数</t>
    <phoneticPr fontId="3"/>
  </si>
  <si>
    <t>学校等（教諭・看護職として）</t>
    <phoneticPr fontId="3"/>
  </si>
  <si>
    <t>高度実践看護師教育課程
（※)</t>
    <phoneticPr fontId="3"/>
  </si>
  <si>
    <t>博士後期
課程修了生</t>
    <phoneticPr fontId="3"/>
  </si>
  <si>
    <t>Ⅰ 科学研究費助成事業（科研費）</t>
    <phoneticPr fontId="3"/>
  </si>
  <si>
    <t>Ⅱ その他の研究費</t>
    <phoneticPr fontId="3"/>
  </si>
  <si>
    <t xml:space="preserve"> A．貴校（大学全体）には障がいのある学生への学修支援や相談について、相談窓口や委員会はありますか。〔１つだけ○〕</t>
    <rPh sb="3" eb="5">
      <t>キコウ</t>
    </rPh>
    <rPh sb="23" eb="25">
      <t>ガクシュウ</t>
    </rPh>
    <rPh sb="25" eb="27">
      <t>シエン</t>
    </rPh>
    <rPh sb="28" eb="30">
      <t>ソウダン</t>
    </rPh>
    <rPh sb="35" eb="37">
      <t>ソウダン</t>
    </rPh>
    <rPh sb="37" eb="39">
      <t>マドグチ</t>
    </rPh>
    <rPh sb="40" eb="43">
      <t>イインカイ</t>
    </rPh>
    <phoneticPr fontId="3"/>
  </si>
  <si>
    <t xml:space="preserve"> Ｉ．看護師教育課程に関わる臨地実習について課題や問題はありますか。〔各いくつでも○〕</t>
    <rPh sb="3" eb="6">
      <t>カンゴシ</t>
    </rPh>
    <rPh sb="6" eb="8">
      <t>キョウイク</t>
    </rPh>
    <rPh sb="35" eb="36">
      <t>カク</t>
    </rPh>
    <phoneticPr fontId="3"/>
  </si>
  <si>
    <t xml:space="preserve"> Ｃ．保健師教育課程に関わる実習で課題や問題はありますか。〔いくつでも○〕</t>
    <rPh sb="6" eb="8">
      <t>キョウイク</t>
    </rPh>
    <phoneticPr fontId="3"/>
  </si>
  <si>
    <t xml:space="preserve"> Ｆ．助産師教育課程に関わる実習で課題や問題はありますか。〔いくつでも○〕</t>
    <rPh sb="6" eb="8">
      <t>キョウイク</t>
    </rPh>
    <phoneticPr fontId="3"/>
  </si>
  <si>
    <t xml:space="preserve"> Ｈ．養護教諭一種の教育課程の１学年の定員数（定員が無い場合は上限を定めている数）についてご記入ください。〔各数値回答〕</t>
    <rPh sb="16" eb="18">
      <t>ガクネン</t>
    </rPh>
    <rPh sb="19" eb="22">
      <t>テイインスウ</t>
    </rPh>
    <rPh sb="41" eb="42">
      <t>インズウ</t>
    </rPh>
    <rPh sb="54" eb="55">
      <t>カク</t>
    </rPh>
    <rPh sb="55" eb="57">
      <t>スウチ</t>
    </rPh>
    <rPh sb="57" eb="59">
      <t>カイトウ</t>
    </rPh>
    <phoneticPr fontId="3"/>
  </si>
  <si>
    <r>
      <rPr>
        <sz val="14"/>
        <rFont val="HGP創英ﾌﾟﾚｾﾞﾝｽEB"/>
        <family val="1"/>
        <charset val="128"/>
      </rPr>
      <t>16</t>
    </r>
    <r>
      <rPr>
        <sz val="14"/>
        <rFont val="HG創英ﾌﾟﾚｾﾞﾝｽEB"/>
        <family val="1"/>
        <charset val="128"/>
      </rPr>
      <t>．大学、大学院の教育運営経費等について</t>
    </r>
    <rPh sb="3" eb="5">
      <t>ダイガク</t>
    </rPh>
    <rPh sb="6" eb="9">
      <t>ダイガクイン</t>
    </rPh>
    <phoneticPr fontId="3"/>
  </si>
  <si>
    <r>
      <rPr>
        <sz val="14"/>
        <rFont val="HGP創英ﾌﾟﾚｾﾞﾝｽEB"/>
        <family val="1"/>
        <charset val="128"/>
      </rPr>
      <t>10</t>
    </r>
    <r>
      <rPr>
        <sz val="14"/>
        <rFont val="HG創英ﾌﾟﾚｾﾞﾝｽEB"/>
        <family val="1"/>
        <charset val="128"/>
      </rPr>
      <t>．看護関連の研修事業と附属施設について</t>
    </r>
    <phoneticPr fontId="3"/>
  </si>
  <si>
    <r>
      <rPr>
        <sz val="14"/>
        <rFont val="HGP創英ﾌﾟﾚｾﾞﾝｽEB"/>
        <family val="1"/>
        <charset val="128"/>
      </rPr>
      <t>11</t>
    </r>
    <r>
      <rPr>
        <sz val="14"/>
        <rFont val="HG創英ﾌﾟﾚｾﾞﾝｽEB"/>
        <family val="1"/>
        <charset val="128"/>
      </rPr>
      <t>．国際交流の状況について</t>
    </r>
    <phoneticPr fontId="3"/>
  </si>
  <si>
    <r>
      <rPr>
        <sz val="14"/>
        <rFont val="HGP創英ﾌﾟﾚｾﾞﾝｽEB"/>
        <family val="1"/>
        <charset val="128"/>
      </rPr>
      <t>12</t>
    </r>
    <r>
      <rPr>
        <sz val="14"/>
        <rFont val="HG創英ﾌﾟﾚｾﾞﾝｽEB"/>
        <family val="1"/>
        <charset val="128"/>
      </rPr>
      <t>．ハラスメント、コンプライアンスに関する取り組みについて</t>
    </r>
    <phoneticPr fontId="3"/>
  </si>
  <si>
    <r>
      <rPr>
        <sz val="14"/>
        <rFont val="HGP創英ﾌﾟﾚｾﾞﾝｽEB"/>
        <family val="1"/>
        <charset val="128"/>
      </rPr>
      <t>13</t>
    </r>
    <r>
      <rPr>
        <sz val="14"/>
        <rFont val="HG創英ﾌﾟﾚｾﾞﾝｽEB"/>
        <family val="1"/>
        <charset val="128"/>
      </rPr>
      <t>．学修支援などについて</t>
    </r>
    <phoneticPr fontId="3"/>
  </si>
  <si>
    <r>
      <rPr>
        <sz val="14"/>
        <rFont val="HGP創英ﾌﾟﾚｾﾞﾝｽEB"/>
        <family val="1"/>
        <charset val="128"/>
      </rPr>
      <t>14</t>
    </r>
    <r>
      <rPr>
        <sz val="14"/>
        <rFont val="HG創英ﾌﾟﾚｾﾞﾝｽEB"/>
        <family val="1"/>
        <charset val="128"/>
      </rPr>
      <t>．大学と実習施設等の教育連携について</t>
    </r>
    <phoneticPr fontId="3"/>
  </si>
  <si>
    <r>
      <rPr>
        <sz val="14"/>
        <rFont val="HGP創英ﾌﾟﾚｾﾞﾝｽEB"/>
        <family val="1"/>
        <charset val="128"/>
      </rPr>
      <t>15</t>
    </r>
    <r>
      <rPr>
        <sz val="14"/>
        <rFont val="HG創英ﾌﾟﾚｾﾞﾝｽEB"/>
        <family val="1"/>
        <charset val="128"/>
      </rPr>
      <t>．保健師、助産師および養護教諭の教育課程について</t>
    </r>
    <phoneticPr fontId="3"/>
  </si>
  <si>
    <r>
      <rPr>
        <sz val="14"/>
        <rFont val="HGP創英ﾌﾟﾚｾﾞﾝｽEB"/>
        <family val="1"/>
        <charset val="128"/>
      </rPr>
      <t>17</t>
    </r>
    <r>
      <rPr>
        <sz val="14"/>
        <rFont val="HG創英ﾌﾟﾚｾﾞﾝｽEB"/>
        <family val="1"/>
        <charset val="128"/>
      </rPr>
      <t>．看護師養成のための実習経費等について</t>
    </r>
    <rPh sb="3" eb="6">
      <t>カンゴシ</t>
    </rPh>
    <rPh sb="6" eb="8">
      <t>ヨウセイ</t>
    </rPh>
    <rPh sb="12" eb="14">
      <t>ジッシュウ</t>
    </rPh>
    <rPh sb="14" eb="16">
      <t>ケイヒ</t>
    </rPh>
    <rPh sb="16" eb="17">
      <t>トウ</t>
    </rPh>
    <phoneticPr fontId="3"/>
  </si>
  <si>
    <r>
      <rPr>
        <sz val="14"/>
        <rFont val="HGP創英ﾌﾟﾚｾﾞﾝｽEB"/>
        <family val="1"/>
        <charset val="128"/>
      </rPr>
      <t>18</t>
    </r>
    <r>
      <rPr>
        <sz val="14"/>
        <rFont val="HG創英ﾌﾟﾚｾﾞﾝｽEB"/>
        <family val="1"/>
        <charset val="128"/>
      </rPr>
      <t>．保健師養成のための実習経費等について</t>
    </r>
    <rPh sb="3" eb="6">
      <t>ホケンシ</t>
    </rPh>
    <rPh sb="6" eb="8">
      <t>ヨウセイ</t>
    </rPh>
    <rPh sb="12" eb="14">
      <t>ジッシュウ</t>
    </rPh>
    <rPh sb="14" eb="16">
      <t>ケイヒ</t>
    </rPh>
    <rPh sb="16" eb="17">
      <t>トウ</t>
    </rPh>
    <phoneticPr fontId="3"/>
  </si>
  <si>
    <r>
      <rPr>
        <sz val="14"/>
        <rFont val="HGP創英ﾌﾟﾚｾﾞﾝｽEB"/>
        <family val="1"/>
        <charset val="128"/>
      </rPr>
      <t>19</t>
    </r>
    <r>
      <rPr>
        <sz val="14"/>
        <rFont val="HG創英ﾌﾟﾚｾﾞﾝｽEB"/>
        <family val="1"/>
        <charset val="128"/>
      </rPr>
      <t>．助産師養成のための実習経費等について</t>
    </r>
    <rPh sb="3" eb="6">
      <t>ジョサンシ</t>
    </rPh>
    <rPh sb="6" eb="8">
      <t>ヨウセイ</t>
    </rPh>
    <rPh sb="12" eb="14">
      <t>ジッシュウ</t>
    </rPh>
    <rPh sb="14" eb="16">
      <t>ケイヒ</t>
    </rPh>
    <rPh sb="16" eb="17">
      <t>トウ</t>
    </rPh>
    <phoneticPr fontId="3"/>
  </si>
  <si>
    <r>
      <rPr>
        <sz val="14"/>
        <rFont val="HGP創英ﾌﾟﾚｾﾞﾝｽEB"/>
        <family val="1"/>
        <charset val="128"/>
      </rPr>
      <t>20</t>
    </r>
    <r>
      <rPr>
        <sz val="14"/>
        <rFont val="HG創英ﾌﾟﾚｾﾞﾝｽEB"/>
        <family val="1"/>
        <charset val="128"/>
      </rPr>
      <t>．養護教諭一種養成のための実習経費等について</t>
    </r>
    <rPh sb="15" eb="17">
      <t>ジッシュウ</t>
    </rPh>
    <rPh sb="17" eb="19">
      <t>ケイヒ</t>
    </rPh>
    <rPh sb="19" eb="20">
      <t>トウ</t>
    </rPh>
    <phoneticPr fontId="3"/>
  </si>
  <si>
    <r>
      <rPr>
        <sz val="14"/>
        <rFont val="HGP創英ﾌﾟﾚｾﾞﾝｽEB"/>
        <family val="1"/>
        <charset val="128"/>
      </rPr>
      <t>21</t>
    </r>
    <r>
      <rPr>
        <sz val="14"/>
        <rFont val="HG創英ﾌﾟﾚｾﾞﾝｽEB"/>
        <family val="1"/>
        <charset val="128"/>
      </rPr>
      <t>．看護系の学部・学科、大学院のＴＡ・ＲＡについて</t>
    </r>
    <phoneticPr fontId="3"/>
  </si>
  <si>
    <r>
      <rPr>
        <sz val="14"/>
        <rFont val="HGP創英ﾌﾟﾚｾﾞﾝｽEB"/>
        <family val="1"/>
        <charset val="128"/>
      </rPr>
      <t>22</t>
    </r>
    <r>
      <rPr>
        <sz val="14"/>
        <rFont val="HG創英ﾌﾟﾚｾﾞﾝｽEB"/>
        <family val="1"/>
        <charset val="128"/>
      </rPr>
      <t>．本調査に関するご意見、ご要望について</t>
    </r>
    <rPh sb="3" eb="4">
      <t>ホン</t>
    </rPh>
    <rPh sb="4" eb="6">
      <t>チョウサ</t>
    </rPh>
    <rPh sb="7" eb="8">
      <t>カン</t>
    </rPh>
    <phoneticPr fontId="3"/>
  </si>
  <si>
    <r>
      <t xml:space="preserve"> Ａ．</t>
    </r>
    <r>
      <rPr>
        <u/>
        <sz val="11"/>
        <color indexed="9"/>
        <rFont val="HGPｺﾞｼｯｸM"/>
        <family val="3"/>
        <charset val="128"/>
      </rPr>
      <t>看護学実習全体</t>
    </r>
    <r>
      <rPr>
        <sz val="11"/>
        <color rgb="FFFFFFFF"/>
        <rFont val="HGPｺﾞｼｯｸM"/>
        <family val="3"/>
        <charset val="128"/>
      </rPr>
      <t>の施設数と、常勤教員を除く実習担当者数、勤務日数をご記入ください。</t>
    </r>
    <r>
      <rPr>
        <sz val="11"/>
        <color indexed="9"/>
        <rFont val="HGPｺﾞｼｯｸM"/>
        <family val="3"/>
        <charset val="128"/>
      </rPr>
      <t>〔各数値回答〕</t>
    </r>
    <phoneticPr fontId="3"/>
  </si>
  <si>
    <r>
      <t xml:space="preserve"> Ａ．</t>
    </r>
    <r>
      <rPr>
        <u/>
        <sz val="11"/>
        <color rgb="FFFFFFFF"/>
        <rFont val="HGPｺﾞｼｯｸM"/>
        <family val="3"/>
        <charset val="128"/>
      </rPr>
      <t>保健師養成の実習</t>
    </r>
    <r>
      <rPr>
        <sz val="11"/>
        <color indexed="9"/>
        <rFont val="HGPｺﾞｼｯｸM"/>
        <family val="3"/>
        <charset val="128"/>
      </rPr>
      <t>の施設数と、常勤教員を除く実習担当者数、勤務日数をご記入ください。〔各数値回答〕</t>
    </r>
    <phoneticPr fontId="3"/>
  </si>
  <si>
    <r>
      <t xml:space="preserve"> Ｂ．</t>
    </r>
    <r>
      <rPr>
        <u/>
        <sz val="11"/>
        <color indexed="9"/>
        <rFont val="HGPｺﾞｼｯｸM"/>
        <family val="3"/>
        <charset val="128"/>
      </rPr>
      <t>保健師養成の実習</t>
    </r>
    <r>
      <rPr>
        <sz val="11"/>
        <color indexed="9"/>
        <rFont val="HGPｺﾞｼｯｸM"/>
        <family val="3"/>
        <charset val="128"/>
      </rPr>
      <t>の経費をご記入ください。〔各数値回答〕</t>
    </r>
    <phoneticPr fontId="3"/>
  </si>
  <si>
    <r>
      <t xml:space="preserve"> Ｃ．</t>
    </r>
    <r>
      <rPr>
        <u/>
        <sz val="11"/>
        <color indexed="9"/>
        <rFont val="HGPｺﾞｼｯｸM"/>
        <family val="3"/>
        <charset val="128"/>
      </rPr>
      <t>保健師養成の実習</t>
    </r>
    <r>
      <rPr>
        <sz val="11"/>
        <color indexed="9"/>
        <rFont val="HGPｺﾞｼｯｸM"/>
        <family val="3"/>
        <charset val="128"/>
      </rPr>
      <t>に対する学生への補助金の有無とその条件についてご記入ください。</t>
    </r>
    <phoneticPr fontId="3"/>
  </si>
  <si>
    <r>
      <rPr>
        <b/>
        <sz val="12"/>
        <rFont val="メイリオ"/>
        <family val="3"/>
        <charset val="128"/>
      </rPr>
      <t xml:space="preserve"> </t>
    </r>
    <r>
      <rPr>
        <b/>
        <u/>
        <sz val="12"/>
        <rFont val="メイリオ"/>
        <family val="3"/>
        <charset val="128"/>
      </rPr>
      <t>https://www.janpu.or.jp/file/2025manual.pdf</t>
    </r>
    <phoneticPr fontId="3"/>
  </si>
  <si>
    <r>
      <t xml:space="preserve"> Ａ．</t>
    </r>
    <r>
      <rPr>
        <u/>
        <sz val="11"/>
        <color indexed="9"/>
        <rFont val="HGPｺﾞｼｯｸM"/>
        <family val="3"/>
        <charset val="128"/>
      </rPr>
      <t>助産師養成の</t>
    </r>
    <r>
      <rPr>
        <sz val="11"/>
        <color rgb="FFFFFFFF"/>
        <rFont val="HGPｺﾞｼｯｸM"/>
        <family val="3"/>
        <charset val="128"/>
      </rPr>
      <t>施設数と、常勤教員を除く実習担当者数、勤務日数をご記入ください。</t>
    </r>
    <r>
      <rPr>
        <sz val="11"/>
        <color indexed="9"/>
        <rFont val="HGPｺﾞｼｯｸM"/>
        <family val="3"/>
        <charset val="128"/>
      </rPr>
      <t>〔各数値回答〕</t>
    </r>
    <phoneticPr fontId="3"/>
  </si>
  <si>
    <r>
      <t xml:space="preserve"> Ｂ．</t>
    </r>
    <r>
      <rPr>
        <u/>
        <sz val="11"/>
        <color indexed="9"/>
        <rFont val="HGPｺﾞｼｯｸM"/>
        <family val="3"/>
        <charset val="128"/>
      </rPr>
      <t>助産師養成の実習</t>
    </r>
    <r>
      <rPr>
        <sz val="11"/>
        <color indexed="9"/>
        <rFont val="HGPｺﾞｼｯｸM"/>
        <family val="3"/>
        <charset val="128"/>
      </rPr>
      <t>の経費をご記入ください。〔各数値回答〕</t>
    </r>
    <phoneticPr fontId="3"/>
  </si>
  <si>
    <r>
      <t xml:space="preserve"> Ｃ．</t>
    </r>
    <r>
      <rPr>
        <u/>
        <sz val="11"/>
        <color indexed="9"/>
        <rFont val="HGPｺﾞｼｯｸM"/>
        <family val="3"/>
        <charset val="128"/>
      </rPr>
      <t>助産師養成の実習</t>
    </r>
    <r>
      <rPr>
        <sz val="11"/>
        <color indexed="9"/>
        <rFont val="HGPｺﾞｼｯｸM"/>
        <family val="3"/>
        <charset val="128"/>
      </rPr>
      <t>に対する学生への補助金の有無とその条件についてご記入ください。</t>
    </r>
    <phoneticPr fontId="3"/>
  </si>
  <si>
    <r>
      <t xml:space="preserve"> Ａ．</t>
    </r>
    <r>
      <rPr>
        <u/>
        <sz val="11"/>
        <color rgb="FFFFFFFF"/>
        <rFont val="HGPｺﾞｼｯｸM"/>
        <family val="3"/>
        <charset val="128"/>
      </rPr>
      <t>養護教諭一種養成の実習</t>
    </r>
    <r>
      <rPr>
        <sz val="11"/>
        <color indexed="9"/>
        <rFont val="HGPｺﾞｼｯｸM"/>
        <family val="3"/>
        <charset val="128"/>
      </rPr>
      <t>の施設数と、常勤教員を除く実習担当者数、勤務日数をご記入ください。〔各数値回答〕</t>
    </r>
    <phoneticPr fontId="3"/>
  </si>
  <si>
    <r>
      <t xml:space="preserve"> Ｂ．</t>
    </r>
    <r>
      <rPr>
        <u/>
        <sz val="11"/>
        <color rgb="FFFFFFFF"/>
        <rFont val="HGPｺﾞｼｯｸM"/>
        <family val="3"/>
        <charset val="128"/>
      </rPr>
      <t>養護教諭一種養成の実習</t>
    </r>
    <r>
      <rPr>
        <sz val="11"/>
        <color indexed="9"/>
        <rFont val="HGPｺﾞｼｯｸM"/>
        <family val="3"/>
        <charset val="128"/>
      </rPr>
      <t>の経費をご記入ください。〔各数値回答〕</t>
    </r>
    <phoneticPr fontId="3"/>
  </si>
  <si>
    <r>
      <t xml:space="preserve"> Ｃ．</t>
    </r>
    <r>
      <rPr>
        <u/>
        <sz val="11"/>
        <color rgb="FFFFFFFF"/>
        <rFont val="HGPｺﾞｼｯｸM"/>
        <family val="3"/>
        <charset val="128"/>
      </rPr>
      <t>養護教諭一種養成の実習</t>
    </r>
    <r>
      <rPr>
        <sz val="11"/>
        <color indexed="9"/>
        <rFont val="HGPｺﾞｼｯｸM"/>
        <family val="3"/>
        <charset val="128"/>
      </rPr>
      <t>に対する学生への補助金の有無とその条件についてご記入ください。</t>
    </r>
    <phoneticPr fontId="3"/>
  </si>
  <si>
    <t>　本調査は、一般社団法人 日本看護系大学協議会および、一般社団法人 日本私立看護系大学協会の合同事業として、対象年度に学生を受け入れている全ての看護系大学を対象として実施するものです。調査の目的は、看護系大学の学生や教員の状態、社会貢献や研究活動の成果・発信、看護学教育にかかわる経費等の実態を把握し、日本の保健医療や社会の動向を踏まえた看護学教育のあり方を検討したのち、教育政策、看護政策等に提言するための基礎資料とすることです。両会の会員校が回答した調査データ（個別データ）につきましては、原則として当該校以外が閲覧することはございません。また、本調査は自由意思によるものであり、回答の有無ならびにその内容によって不利益を被ることはございません。
　本調査の結果は、貴重なデータとなります。集計結果は日本看護系大学協議会と日本私立看護系大学協会のホームページに公開いたします。また、毎年発刊している日本看護系大学協議会の事業活動報告書（定時社員総会前に配布）に掲載し、会員校はもとより厚生労働省、文部科学省にも活用されています。会員校の皆様にご協力いただきますよう、何卒お願いいたします。
　なお、本調査票を提出する前に、社員（＝代表者）または看護系学部・学科に所属する教員が、責任をもって回答内容の最終チェックを行ってください。</t>
    <rPh sb="275" eb="278">
      <t>ホンチョウサ</t>
    </rPh>
    <rPh sb="279" eb="281">
      <t>ジユウ</t>
    </rPh>
    <rPh sb="281" eb="283">
      <t>イシ</t>
    </rPh>
    <rPh sb="292" eb="294">
      <t>カイトウ</t>
    </rPh>
    <rPh sb="295" eb="297">
      <t>ウム</t>
    </rPh>
    <rPh sb="303" eb="305">
      <t>ナイヨウ</t>
    </rPh>
    <rPh sb="309" eb="312">
      <t>フリエキ</t>
    </rPh>
    <rPh sb="313" eb="314">
      <t>コウム</t>
    </rPh>
    <phoneticPr fontId="3"/>
  </si>
  <si>
    <r>
      <t>１．</t>
    </r>
    <r>
      <rPr>
        <sz val="10"/>
        <rFont val="HGPｺﾞｼｯｸM"/>
        <family val="3"/>
        <charset val="128"/>
      </rPr>
      <t>３年次編入（有資格者）制度がある</t>
    </r>
    <phoneticPr fontId="3"/>
  </si>
  <si>
    <r>
      <t>２．</t>
    </r>
    <r>
      <rPr>
        <sz val="10"/>
        <rFont val="HGPｺﾞｼｯｸM"/>
        <family val="3"/>
        <charset val="128"/>
      </rPr>
      <t>２年次学士編入制度がある</t>
    </r>
    <phoneticPr fontId="3"/>
  </si>
  <si>
    <r>
      <t>３．</t>
    </r>
    <r>
      <rPr>
        <sz val="10"/>
        <rFont val="HGPｺﾞｼｯｸM"/>
        <family val="3"/>
        <charset val="128"/>
      </rPr>
      <t>３年次学士編入制度がある</t>
    </r>
    <phoneticPr fontId="3"/>
  </si>
  <si>
    <t>都道府県、市町村（保健所・保健センター
等）・健診機関</t>
    <phoneticPr fontId="3"/>
  </si>
  <si>
    <r>
      <t>３．</t>
    </r>
    <r>
      <rPr>
        <sz val="10"/>
        <rFont val="HGPｺﾞｼｯｸM"/>
        <family val="3"/>
        <charset val="128"/>
      </rPr>
      <t>学修支援（成績優秀者・成績低迷者）</t>
    </r>
    <phoneticPr fontId="3"/>
  </si>
  <si>
    <r>
      <t xml:space="preserve"> Ｑ23．2024年度における貴大学の看護系の学部・学科、大学院の</t>
    </r>
    <r>
      <rPr>
        <u/>
        <sz val="11"/>
        <color rgb="FFFFFFFF"/>
        <rFont val="HGPｺﾞｼｯｸM"/>
        <family val="3"/>
        <charset val="128"/>
      </rPr>
      <t>国際交流の状況</t>
    </r>
    <r>
      <rPr>
        <sz val="11"/>
        <color indexed="9"/>
        <rFont val="HGPｺﾞｼｯｸM"/>
        <family val="3"/>
        <charset val="128"/>
      </rPr>
      <t>について伺います。</t>
    </r>
    <phoneticPr fontId="3"/>
  </si>
  <si>
    <r>
      <t xml:space="preserve"> Ｑ24．2024年度における貴大学のハラスメント防止、</t>
    </r>
    <r>
      <rPr>
        <u/>
        <sz val="11"/>
        <color rgb="FFFFFFFF"/>
        <rFont val="HGPｺﾞｼｯｸM"/>
        <family val="3"/>
        <charset val="128"/>
      </rPr>
      <t>コンプライアンスの推進</t>
    </r>
    <r>
      <rPr>
        <sz val="11"/>
        <color indexed="9"/>
        <rFont val="HGPｺﾞｼｯｸM"/>
        <family val="3"/>
        <charset val="128"/>
      </rPr>
      <t>への取り組みについてお伺いします。</t>
    </r>
    <phoneticPr fontId="3"/>
  </si>
  <si>
    <t>教員の不足
（臨時教員含む）</t>
    <phoneticPr fontId="3"/>
  </si>
  <si>
    <t>教員の不足（
臨時教員含む）</t>
    <phoneticPr fontId="3"/>
  </si>
  <si>
    <t>その他　最高額</t>
    <rPh sb="4" eb="7">
      <t>サイコウガク</t>
    </rPh>
    <phoneticPr fontId="3"/>
  </si>
  <si>
    <t>施設数①</t>
    <phoneticPr fontId="3"/>
  </si>
  <si>
    <t>保健所　最低額</t>
    <rPh sb="4" eb="7">
      <t>サイテイガク</t>
    </rPh>
    <phoneticPr fontId="3"/>
  </si>
  <si>
    <t>保健所　最高額</t>
    <rPh sb="4" eb="7">
      <t>サイコウガク</t>
    </rPh>
    <phoneticPr fontId="3"/>
  </si>
  <si>
    <t>市区町村　最低額</t>
    <rPh sb="5" eb="8">
      <t>サイテイガク</t>
    </rPh>
    <phoneticPr fontId="3"/>
  </si>
  <si>
    <t>市区町村　最高額</t>
    <rPh sb="5" eb="8">
      <t>サイコウガク</t>
    </rPh>
    <phoneticPr fontId="3"/>
  </si>
  <si>
    <t>地域包括　最低額</t>
    <rPh sb="5" eb="8">
      <t>サイテイガク</t>
    </rPh>
    <phoneticPr fontId="3"/>
  </si>
  <si>
    <t>地域包括　最高額</t>
    <rPh sb="5" eb="8">
      <t>サイコウガク</t>
    </rPh>
    <phoneticPr fontId="3"/>
  </si>
  <si>
    <t>その他　最低額</t>
    <rPh sb="2" eb="3">
      <t>タ</t>
    </rPh>
    <rPh sb="4" eb="7">
      <t>サイテイガク</t>
    </rPh>
    <phoneticPr fontId="3"/>
  </si>
  <si>
    <t>その他　最高額</t>
    <rPh sb="2" eb="3">
      <t>タ</t>
    </rPh>
    <rPh sb="4" eb="7">
      <t>サイコウガク</t>
    </rPh>
    <phoneticPr fontId="3"/>
  </si>
  <si>
    <r>
      <t xml:space="preserve"> </t>
    </r>
    <r>
      <rPr>
        <sz val="9"/>
        <rFont val="HGPｺﾞｼｯｸM"/>
        <family val="3"/>
        <charset val="128"/>
      </rPr>
      <t>それ以外の教員</t>
    </r>
    <r>
      <rPr>
        <sz val="10"/>
        <rFont val="HGPｺﾞｼｯｸM"/>
        <family val="3"/>
        <charset val="128"/>
      </rPr>
      <t xml:space="preserve">
 </t>
    </r>
    <r>
      <rPr>
        <sz val="9"/>
        <rFont val="HGPｺﾞｼｯｸM"/>
        <family val="3"/>
        <charset val="128"/>
      </rPr>
      <t xml:space="preserve">＊上記看護教員
    </t>
    </r>
    <r>
      <rPr>
        <sz val="4"/>
        <rFont val="HGPｺﾞｼｯｸM"/>
        <family val="3"/>
        <charset val="128"/>
      </rPr>
      <t xml:space="preserve"> </t>
    </r>
    <r>
      <rPr>
        <sz val="9"/>
        <rFont val="HGPｺﾞｼｯｸM"/>
        <family val="3"/>
        <charset val="128"/>
      </rPr>
      <t>以外の教員</t>
    </r>
    <phoneticPr fontId="3"/>
  </si>
  <si>
    <r>
      <t xml:space="preserve"> </t>
    </r>
    <r>
      <rPr>
        <sz val="9"/>
        <rFont val="HGPｺﾞｼｯｸM"/>
        <family val="3"/>
        <charset val="128"/>
      </rPr>
      <t xml:space="preserve">それ以外の教員
 </t>
    </r>
    <r>
      <rPr>
        <sz val="8"/>
        <rFont val="HGPｺﾞｼｯｸM"/>
        <family val="3"/>
        <charset val="128"/>
      </rPr>
      <t>＊上記看護教員以外の
    教員</t>
    </r>
    <rPh sb="17" eb="19">
      <t>イガイ</t>
    </rPh>
    <phoneticPr fontId="3"/>
  </si>
  <si>
    <t>介護・福祉施設</t>
    <phoneticPr fontId="3"/>
  </si>
  <si>
    <r>
      <t xml:space="preserve"> Ｄ．上記のうち、</t>
    </r>
    <r>
      <rPr>
        <u/>
        <sz val="11"/>
        <color indexed="9"/>
        <rFont val="HGPｺﾞｼｯｸM"/>
        <family val="3"/>
        <charset val="128"/>
      </rPr>
      <t>在宅看護学実習</t>
    </r>
    <r>
      <rPr>
        <sz val="11"/>
        <color rgb="FFFFFFFF"/>
        <rFont val="HGPｺﾞｼｯｸM"/>
        <family val="3"/>
        <charset val="128"/>
      </rPr>
      <t>の施設数と、常勤教員を除く実習担当者数をご記入ください。</t>
    </r>
    <r>
      <rPr>
        <sz val="11"/>
        <color indexed="9"/>
        <rFont val="HGPｺﾞｼｯｸM"/>
        <family val="3"/>
        <charset val="128"/>
      </rPr>
      <t>〔各数値回答〕</t>
    </r>
    <phoneticPr fontId="3"/>
  </si>
  <si>
    <t>大和大学保健医療学部看護学科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</si>
</sst>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_ "/>
  </numFmts>
  <fonts count="81"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0"/>
      <name val="HGｺﾞｼｯｸM"/>
      <family val="3"/>
      <charset val="128"/>
    </font>
    <font>
      <u/>
      <sz val="11"/>
      <color indexed="12"/>
      <name val="ＭＳ Ｐゴシック"/>
      <family val="3"/>
      <charset val="128"/>
    </font>
    <font>
      <u/>
      <sz val="11"/>
      <color indexed="36"/>
      <name val="ＭＳ Ｐゴシック"/>
      <family val="3"/>
      <charset val="128"/>
    </font>
    <font>
      <sz val="10"/>
      <name val="HGPｺﾞｼｯｸM"/>
      <family val="3"/>
      <charset val="128"/>
    </font>
    <font>
      <sz val="9"/>
      <name val="HGPｺﾞｼｯｸM"/>
      <family val="3"/>
      <charset val="128"/>
    </font>
    <font>
      <b/>
      <sz val="20"/>
      <name val="A-OTF リュウミン Pro H-KL"/>
      <family val="1"/>
      <charset val="128"/>
    </font>
    <font>
      <b/>
      <sz val="10"/>
      <name val="HGPｺﾞｼｯｸM"/>
      <family val="3"/>
      <charset val="128"/>
    </font>
    <font>
      <b/>
      <sz val="22"/>
      <name val="A-OTF リュウミン Pro H-KL"/>
      <family val="1"/>
      <charset val="128"/>
    </font>
    <font>
      <b/>
      <sz val="18"/>
      <name val="A-OTF リュウミン Pro H-KL"/>
      <family val="1"/>
      <charset val="128"/>
    </font>
    <font>
      <sz val="14"/>
      <name val="HG創英ﾌﾟﾚｾﾞﾝｽEB"/>
      <family val="1"/>
      <charset val="128"/>
    </font>
    <font>
      <u/>
      <sz val="10"/>
      <name val="HGPｺﾞｼｯｸM"/>
      <family val="3"/>
      <charset val="128"/>
    </font>
    <font>
      <sz val="8"/>
      <name val="HGPｺﾞｼｯｸM"/>
      <family val="3"/>
      <charset val="128"/>
    </font>
    <font>
      <b/>
      <sz val="9"/>
      <name val="HGｺﾞｼｯｸM"/>
      <family val="3"/>
      <charset val="128"/>
    </font>
    <font>
      <sz val="8"/>
      <name val="HGｺﾞｼｯｸM"/>
      <family val="3"/>
      <charset val="128"/>
    </font>
    <font>
      <sz val="11"/>
      <color indexed="9"/>
      <name val="HGｺﾞｼｯｸM"/>
      <family val="3"/>
      <charset val="128"/>
    </font>
    <font>
      <sz val="10"/>
      <name val="ＭＳ Ｐゴシック"/>
      <family val="3"/>
      <charset val="128"/>
    </font>
    <font>
      <sz val="9"/>
      <name val="ＭＳ Ｐゴシック"/>
      <family val="3"/>
      <charset val="128"/>
    </font>
    <font>
      <u/>
      <sz val="10"/>
      <name val="HGｺﾞｼｯｸM"/>
      <family val="3"/>
      <charset val="128"/>
    </font>
    <font>
      <sz val="11"/>
      <name val="HGPｺﾞｼｯｸM"/>
      <family val="3"/>
      <charset val="128"/>
    </font>
    <font>
      <u/>
      <sz val="10"/>
      <color indexed="9"/>
      <name val="HGｺﾞｼｯｸM"/>
      <family val="3"/>
      <charset val="128"/>
    </font>
    <font>
      <sz val="11"/>
      <color indexed="9"/>
      <name val="HGPｺﾞｼｯｸM"/>
      <family val="3"/>
      <charset val="128"/>
    </font>
    <font>
      <u/>
      <sz val="11"/>
      <color indexed="9"/>
      <name val="HGPｺﾞｼｯｸM"/>
      <family val="3"/>
      <charset val="128"/>
    </font>
    <font>
      <b/>
      <sz val="10"/>
      <name val="HGｺﾞｼｯｸM"/>
      <family val="3"/>
      <charset val="128"/>
    </font>
    <font>
      <u/>
      <sz val="9"/>
      <name val="HGPｺﾞｼｯｸM"/>
      <family val="3"/>
      <charset val="128"/>
    </font>
    <font>
      <sz val="9"/>
      <name val="HGｺﾞｼｯｸM"/>
      <family val="3"/>
      <charset val="128"/>
    </font>
    <font>
      <sz val="11"/>
      <name val="HGP創英角ｺﾞｼｯｸUB"/>
      <family val="3"/>
      <charset val="128"/>
    </font>
    <font>
      <sz val="10"/>
      <color indexed="13"/>
      <name val="HGPｺﾞｼｯｸM"/>
      <family val="3"/>
      <charset val="128"/>
    </font>
    <font>
      <u/>
      <sz val="10"/>
      <color indexed="13"/>
      <name val="HGPｺﾞｼｯｸM"/>
      <family val="3"/>
      <charset val="128"/>
    </font>
    <font>
      <sz val="6"/>
      <name val="ＭＳ Ｐゴシック"/>
      <family val="3"/>
      <charset val="128"/>
    </font>
    <font>
      <b/>
      <sz val="11"/>
      <name val="ＭＳ Ｐゴシック"/>
      <family val="3"/>
      <charset val="128"/>
    </font>
    <font>
      <sz val="11"/>
      <color indexed="14"/>
      <name val="HGPｺﾞｼｯｸM"/>
      <family val="3"/>
      <charset val="128"/>
    </font>
    <font>
      <sz val="10"/>
      <color indexed="45"/>
      <name val="ＭＳ ゴシック"/>
      <family val="3"/>
      <charset val="128"/>
    </font>
    <font>
      <strike/>
      <sz val="10"/>
      <color indexed="12"/>
      <name val="HGｺﾞｼｯｸM"/>
      <family val="3"/>
      <charset val="128"/>
    </font>
    <font>
      <sz val="22"/>
      <name val="HGP創英角ｺﾞｼｯｸUB"/>
      <family val="3"/>
      <charset val="128"/>
    </font>
    <font>
      <sz val="11"/>
      <color indexed="10"/>
      <name val="HGｺﾞｼｯｸM"/>
      <family val="3"/>
      <charset val="128"/>
    </font>
    <font>
      <b/>
      <sz val="12"/>
      <name val="HGPｺﾞｼｯｸM"/>
      <family val="3"/>
      <charset val="128"/>
    </font>
    <font>
      <sz val="14"/>
      <color indexed="9"/>
      <name val="HGP創英角ｺﾞｼｯｸUB"/>
      <family val="3"/>
      <charset val="128"/>
    </font>
    <font>
      <sz val="11"/>
      <name val="ＭＳ Ｐゴシック"/>
      <family val="3"/>
      <charset val="128"/>
    </font>
    <font>
      <b/>
      <sz val="9"/>
      <color indexed="10"/>
      <name val="HGPｺﾞｼｯｸM"/>
      <family val="3"/>
      <charset val="128"/>
    </font>
    <font>
      <sz val="11"/>
      <color indexed="10"/>
      <name val="ＭＳ Ｐゴシック"/>
      <family val="3"/>
      <charset val="128"/>
    </font>
    <font>
      <sz val="10"/>
      <color indexed="10"/>
      <name val="ＭＳ ゴシック"/>
      <family val="3"/>
      <charset val="128"/>
    </font>
    <font>
      <b/>
      <sz val="10"/>
      <color indexed="10"/>
      <name val="ＭＳ ゴシック"/>
      <family val="3"/>
      <charset val="128"/>
    </font>
    <font>
      <b/>
      <sz val="11"/>
      <color indexed="10"/>
      <name val="ＭＳ Ｐゴシック"/>
      <family val="3"/>
      <charset val="128"/>
    </font>
    <font>
      <b/>
      <sz val="10"/>
      <color indexed="10"/>
      <name val="HGｺﾞｼｯｸM"/>
      <family val="3"/>
      <charset val="128"/>
    </font>
    <font>
      <sz val="10"/>
      <color indexed="9"/>
      <name val="HGPｺﾞｼｯｸM"/>
      <family val="3"/>
      <charset val="128"/>
    </font>
    <font>
      <sz val="10"/>
      <color indexed="63"/>
      <name val="ＭＳ ゴシック"/>
      <family val="3"/>
      <charset val="128"/>
    </font>
    <font>
      <sz val="10"/>
      <color indexed="9"/>
      <name val="ＭＳ ゴシック"/>
      <family val="3"/>
      <charset val="128"/>
    </font>
    <font>
      <sz val="11"/>
      <color indexed="9"/>
      <name val="ＭＳ Ｐゴシック"/>
      <family val="3"/>
      <charset val="128"/>
    </font>
    <font>
      <sz val="10"/>
      <color indexed="9"/>
      <name val="HGｺﾞｼｯｸM"/>
      <family val="3"/>
      <charset val="128"/>
    </font>
    <font>
      <b/>
      <sz val="13"/>
      <name val="HGPｺﾞｼｯｸM"/>
      <family val="3"/>
      <charset val="128"/>
    </font>
    <font>
      <sz val="18"/>
      <name val="HGP創英角ｺﾞｼｯｸUB"/>
      <family val="3"/>
      <charset val="128"/>
    </font>
    <font>
      <sz val="14"/>
      <name val="HGPｺﾞｼｯｸM"/>
      <family val="3"/>
      <charset val="128"/>
    </font>
    <font>
      <sz val="14"/>
      <name val="HGP創英角ｺﾞｼｯｸUB"/>
      <family val="3"/>
      <charset val="128"/>
    </font>
    <font>
      <sz val="10"/>
      <color indexed="10"/>
      <name val="HGｺﾞｼｯｸM"/>
      <family val="3"/>
      <charset val="128"/>
    </font>
    <font>
      <u/>
      <sz val="8"/>
      <name val="HGPｺﾞｼｯｸM"/>
      <family val="3"/>
      <charset val="128"/>
    </font>
    <font>
      <sz val="12"/>
      <color indexed="9"/>
      <name val="HGP創英角ｺﾞｼｯｸUB"/>
      <family val="3"/>
      <charset val="128"/>
    </font>
    <font>
      <sz val="10"/>
      <color rgb="FFFF0000"/>
      <name val="HGPｺﾞｼｯｸM"/>
      <family val="3"/>
      <charset val="128"/>
    </font>
    <font>
      <sz val="11"/>
      <color theme="0"/>
      <name val="HGｺﾞｼｯｸM"/>
      <family val="3"/>
      <charset val="128"/>
    </font>
    <font>
      <sz val="10"/>
      <color rgb="FFFF0000"/>
      <name val="ＭＳ ゴシック"/>
      <family val="3"/>
      <charset val="128"/>
    </font>
    <font>
      <sz val="11"/>
      <color rgb="FFFF0000"/>
      <name val="ＭＳ Ｐゴシック"/>
      <family val="3"/>
      <charset val="128"/>
    </font>
    <font>
      <sz val="10"/>
      <color rgb="FFFF0000"/>
      <name val="HGｺﾞｼｯｸM"/>
      <family val="3"/>
      <charset val="128"/>
    </font>
    <font>
      <b/>
      <sz val="10"/>
      <color rgb="FFFF0000"/>
      <name val="ＭＳ ゴシック"/>
      <family val="3"/>
      <charset val="128"/>
    </font>
    <font>
      <sz val="10"/>
      <color theme="0"/>
      <name val="ＭＳ ゴシック"/>
      <family val="3"/>
      <charset val="128"/>
    </font>
    <font>
      <sz val="11"/>
      <color theme="0"/>
      <name val="ＭＳ Ｐゴシック"/>
      <family val="3"/>
      <charset val="128"/>
    </font>
    <font>
      <sz val="10"/>
      <color theme="0"/>
      <name val="HGｺﾞｼｯｸM"/>
      <family val="3"/>
      <charset val="128"/>
    </font>
    <font>
      <b/>
      <sz val="10"/>
      <color theme="0"/>
      <name val="ＭＳ ゴシック"/>
      <family val="3"/>
      <charset val="128"/>
    </font>
    <font>
      <sz val="11"/>
      <color theme="0"/>
      <name val="HGP創英角ｺﾞｼｯｸUB"/>
      <family val="3"/>
      <charset val="128"/>
    </font>
    <font>
      <sz val="10"/>
      <color theme="1"/>
      <name val="HGPｺﾞｼｯｸM"/>
      <family val="3"/>
      <charset val="128"/>
    </font>
    <font>
      <sz val="10"/>
      <color theme="1"/>
      <name val="ＭＳ Ｐゴシック"/>
      <family val="3"/>
      <charset val="128"/>
    </font>
    <font>
      <sz val="10"/>
      <color theme="1"/>
      <name val="HGｺﾞｼｯｸM"/>
      <family val="3"/>
      <charset val="128"/>
    </font>
    <font>
      <u/>
      <sz val="11"/>
      <color theme="10"/>
      <name val="ＭＳ Ｐゴシック"/>
      <family val="3"/>
      <charset val="128"/>
    </font>
    <font>
      <b/>
      <u/>
      <sz val="12"/>
      <name val="メイリオ"/>
      <family val="3"/>
      <charset val="128"/>
    </font>
    <font>
      <sz val="14"/>
      <name val="HGP創英ﾌﾟﾚｾﾞﾝｽEB"/>
      <family val="1"/>
      <charset val="128"/>
    </font>
    <font>
      <sz val="11"/>
      <color rgb="FFFFFFFF"/>
      <name val="HGPｺﾞｼｯｸM"/>
      <family val="3"/>
      <charset val="128"/>
    </font>
    <font>
      <u/>
      <sz val="11"/>
      <color rgb="FFFFFFFF"/>
      <name val="HGPｺﾞｼｯｸM"/>
      <family val="3"/>
      <charset val="128"/>
    </font>
    <font>
      <b/>
      <sz val="12"/>
      <name val="メイリオ"/>
      <family val="3"/>
      <charset val="128"/>
    </font>
    <font>
      <sz val="4"/>
      <name val="HGPｺﾞｼｯｸM"/>
      <family val="3"/>
      <charset val="128"/>
    </font>
  </fonts>
  <fills count="25">
    <fill>
      <patternFill patternType="none"/>
    </fill>
    <fill>
      <patternFill patternType="gray125"/>
    </fill>
    <fill>
      <patternFill patternType="solid">
        <fgColor indexed="57"/>
        <bgColor indexed="64"/>
      </patternFill>
    </fill>
    <fill>
      <patternFill patternType="solid">
        <fgColor indexed="42"/>
        <bgColor indexed="64"/>
      </patternFill>
    </fill>
    <fill>
      <patternFill patternType="solid">
        <fgColor indexed="9"/>
        <bgColor indexed="64"/>
      </patternFill>
    </fill>
    <fill>
      <patternFill patternType="solid">
        <fgColor indexed="10"/>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indexed="23"/>
        <bgColor indexed="64"/>
      </patternFill>
    </fill>
    <fill>
      <patternFill patternType="solid">
        <fgColor indexed="22"/>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66FF99"/>
        <bgColor indexed="64"/>
      </patternFill>
    </fill>
    <fill>
      <patternFill patternType="solid">
        <fgColor rgb="FF339966"/>
        <bgColor indexed="64"/>
      </patternFill>
    </fill>
    <fill>
      <patternFill patternType="solid">
        <fgColor rgb="FFCCFFCC"/>
        <bgColor indexed="64"/>
      </patternFill>
    </fill>
    <fill>
      <patternFill patternType="solid">
        <fgColor rgb="FF00FFFF"/>
        <bgColor indexed="64"/>
      </patternFill>
    </fill>
    <fill>
      <patternFill patternType="solid">
        <fgColor rgb="FFC0C0C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2"/>
        <bgColor indexed="64"/>
      </patternFill>
    </fill>
    <fill>
      <patternFill patternType="solid">
        <fgColor rgb="FF87C41A"/>
        <bgColor indexed="64"/>
      </patternFill>
    </fill>
  </fills>
  <borders count="120">
    <border>
      <left/>
      <right/>
      <top/>
      <bottom/>
      <diagonal/>
    </border>
    <border>
      <left style="thin">
        <color indexed="23"/>
      </left>
      <right style="thin">
        <color indexed="23"/>
      </right>
      <top style="thin">
        <color indexed="23"/>
      </top>
      <bottom style="thin">
        <color indexed="23"/>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right/>
      <top style="thin">
        <color indexed="64"/>
      </top>
      <bottom style="hair">
        <color indexed="64"/>
      </bottom>
      <diagonal style="thin">
        <color indexed="64"/>
      </diagonal>
    </border>
    <border>
      <left style="hair">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23"/>
      </left>
      <right style="thin">
        <color indexed="23"/>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thin">
        <color indexed="64"/>
      </bottom>
      <diagonal/>
    </border>
    <border>
      <left style="thin">
        <color indexed="23"/>
      </left>
      <right/>
      <top style="thin">
        <color indexed="64"/>
      </top>
      <bottom style="thin">
        <color indexed="23"/>
      </bottom>
      <diagonal/>
    </border>
    <border>
      <left style="thin">
        <color indexed="23"/>
      </left>
      <right/>
      <top style="thin">
        <color indexed="23"/>
      </top>
      <bottom style="thin">
        <color indexed="64"/>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right/>
      <top style="thin">
        <color indexed="23"/>
      </top>
      <bottom style="thin">
        <color indexed="64"/>
      </bottom>
      <diagonal/>
    </border>
    <border>
      <left style="thin">
        <color indexed="64"/>
      </left>
      <right style="thin">
        <color indexed="64"/>
      </right>
      <top/>
      <bottom style="thin">
        <color indexed="23"/>
      </bottom>
      <diagonal/>
    </border>
    <border>
      <left/>
      <right/>
      <top style="thin">
        <color indexed="8"/>
      </top>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1"/>
      </left>
      <right style="thin">
        <color theme="1"/>
      </right>
      <top style="hair">
        <color theme="1"/>
      </top>
      <bottom style="thin">
        <color theme="1"/>
      </bottom>
      <diagonal/>
    </border>
    <border>
      <left style="thin">
        <color indexed="64"/>
      </left>
      <right style="thin">
        <color indexed="64"/>
      </right>
      <top style="hair">
        <color indexed="64"/>
      </top>
      <bottom/>
      <diagonal/>
    </border>
    <border>
      <left style="thin">
        <color theme="1"/>
      </left>
      <right style="thin">
        <color theme="1"/>
      </right>
      <top style="hair">
        <color theme="1"/>
      </top>
      <bottom style="hair">
        <color theme="1"/>
      </bottom>
      <diagonal/>
    </border>
    <border diagonalUp="1">
      <left style="hair">
        <color indexed="64"/>
      </left>
      <right/>
      <top style="hair">
        <color indexed="64"/>
      </top>
      <bottom style="hair">
        <color indexed="64"/>
      </bottom>
      <diagonal style="thin">
        <color indexed="64"/>
      </diagonal>
    </border>
  </borders>
  <cellStyleXfs count="2">
    <xf numFmtId="0" fontId="0" fillId="0" borderId="0">
      <alignment vertical="center"/>
    </xf>
    <xf numFmtId="0" fontId="74" fillId="0" borderId="0" applyNumberFormat="0" applyFill="0" applyBorder="0" applyAlignment="0" applyProtection="0">
      <alignment vertical="center"/>
    </xf>
  </cellStyleXfs>
  <cellXfs count="755">
    <xf numFmtId="0" fontId="0" fillId="0" borderId="0" xfId="0">
      <alignment vertical="center"/>
    </xf>
    <xf numFmtId="0" fontId="2" fillId="0" borderId="0" xfId="0" applyFont="1">
      <alignment vertical="center"/>
    </xf>
    <xf numFmtId="0" fontId="9" fillId="0" borderId="0" xfId="0" applyFont="1">
      <alignment vertical="center"/>
    </xf>
    <xf numFmtId="0" fontId="11" fillId="0" borderId="0" xfId="0" applyFont="1" applyAlignment="1">
      <alignment horizontal="right" vertical="center" shrinkToFit="1"/>
    </xf>
    <xf numFmtId="0" fontId="12" fillId="0" borderId="0" xfId="0" applyFont="1" applyAlignment="1">
      <alignment vertical="center" shrinkToFit="1"/>
    </xf>
    <xf numFmtId="0" fontId="13"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center" vertical="center"/>
    </xf>
    <xf numFmtId="0" fontId="4" fillId="0" borderId="0" xfId="0" applyFont="1">
      <alignment vertical="center"/>
    </xf>
    <xf numFmtId="0" fontId="16" fillId="0" borderId="0" xfId="0" applyFont="1">
      <alignment vertical="center"/>
    </xf>
    <xf numFmtId="0" fontId="17" fillId="0" borderId="2" xfId="0" applyFont="1" applyBorder="1" applyAlignment="1">
      <alignment horizontal="center" vertical="center"/>
    </xf>
    <xf numFmtId="0" fontId="4" fillId="0" borderId="0" xfId="0" applyFont="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7" fillId="0" borderId="7" xfId="0" applyFont="1" applyBorder="1">
      <alignment vertical="center"/>
    </xf>
    <xf numFmtId="0" fontId="7" fillId="0" borderId="2" xfId="0" applyFont="1" applyBorder="1">
      <alignment vertical="center"/>
    </xf>
    <xf numFmtId="0" fontId="4" fillId="0" borderId="8"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11" xfId="0" applyFont="1" applyBorder="1">
      <alignment vertical="center"/>
    </xf>
    <xf numFmtId="0" fontId="7" fillId="0" borderId="12" xfId="0" applyFont="1" applyBorder="1">
      <alignment vertical="center"/>
    </xf>
    <xf numFmtId="0" fontId="7" fillId="0" borderId="10"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6" xfId="0" applyFont="1" applyBorder="1">
      <alignment vertical="center"/>
    </xf>
    <xf numFmtId="0" fontId="7" fillId="0" borderId="15" xfId="0" applyFont="1" applyBorder="1">
      <alignment vertical="center"/>
    </xf>
    <xf numFmtId="0" fontId="7" fillId="0" borderId="8" xfId="0" applyFont="1" applyBorder="1">
      <alignment vertical="center"/>
    </xf>
    <xf numFmtId="0" fontId="7" fillId="0" borderId="5" xfId="0" applyFont="1" applyBorder="1">
      <alignment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0" fontId="7" fillId="0" borderId="4"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4" xfId="0" applyFont="1" applyBorder="1" applyAlignment="1">
      <alignment horizontal="center" vertical="center"/>
    </xf>
    <xf numFmtId="0" fontId="4" fillId="0" borderId="0" xfId="0" applyFont="1" applyAlignment="1">
      <alignment horizontal="left" vertical="center"/>
    </xf>
    <xf numFmtId="176" fontId="7" fillId="0" borderId="24"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0" fontId="7" fillId="0" borderId="0" xfId="0" applyFont="1" applyAlignment="1">
      <alignment horizontal="center" vertical="center"/>
    </xf>
    <xf numFmtId="0" fontId="19" fillId="0" borderId="0" xfId="0" applyFont="1" applyAlignment="1">
      <alignment horizontal="left" vertical="center" wrapText="1"/>
    </xf>
    <xf numFmtId="0" fontId="4" fillId="0" borderId="11"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13" xfId="0" applyFont="1" applyBorder="1">
      <alignment vertical="center"/>
    </xf>
    <xf numFmtId="0" fontId="4" fillId="0" borderId="5" xfId="0" applyFont="1" applyBorder="1">
      <alignment vertical="center"/>
    </xf>
    <xf numFmtId="0" fontId="17" fillId="0" borderId="0" xfId="0" applyFont="1" applyAlignment="1">
      <alignment horizontal="center" vertical="center"/>
    </xf>
    <xf numFmtId="0" fontId="26" fillId="0" borderId="0" xfId="0" applyFont="1">
      <alignment vertical="center"/>
    </xf>
    <xf numFmtId="0" fontId="28" fillId="0" borderId="2" xfId="0" applyFont="1" applyBorder="1" applyAlignment="1">
      <alignment horizontal="center" vertical="center"/>
    </xf>
    <xf numFmtId="0" fontId="8" fillId="0" borderId="0" xfId="0" applyFont="1">
      <alignment vertical="center"/>
    </xf>
    <xf numFmtId="0" fontId="29" fillId="0" borderId="0" xfId="0" applyFont="1">
      <alignment vertical="center"/>
    </xf>
    <xf numFmtId="0" fontId="8" fillId="0" borderId="2" xfId="0" applyFont="1" applyBorder="1" applyAlignment="1">
      <alignment horizontal="center" vertical="center" shrinkToFit="1"/>
    </xf>
    <xf numFmtId="0" fontId="7" fillId="0" borderId="8" xfId="0" applyFont="1" applyBorder="1" applyAlignment="1">
      <alignment vertical="center" shrinkToFit="1"/>
    </xf>
    <xf numFmtId="0" fontId="7" fillId="0" borderId="5" xfId="0" applyFont="1" applyBorder="1" applyAlignment="1">
      <alignment vertical="center" shrinkToFi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0" fillId="0" borderId="0" xfId="0" applyFont="1">
      <alignment vertical="center"/>
    </xf>
    <xf numFmtId="0" fontId="28" fillId="0" borderId="4" xfId="0" applyFont="1" applyBorder="1" applyAlignment="1">
      <alignment horizontal="center" vertical="center"/>
    </xf>
    <xf numFmtId="0" fontId="28" fillId="0" borderId="9"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lignment horizontal="left" vertical="center"/>
    </xf>
    <xf numFmtId="0" fontId="24" fillId="2" borderId="0" xfId="0" applyFont="1" applyFill="1" applyAlignment="1">
      <alignment horizontal="left" vertical="center"/>
    </xf>
    <xf numFmtId="55" fontId="7" fillId="0" borderId="0" xfId="0" applyNumberFormat="1" applyFont="1" applyAlignment="1">
      <alignment horizontal="center" vertical="center" shrinkToFit="1"/>
    </xf>
    <xf numFmtId="0" fontId="18" fillId="2" borderId="0" xfId="0" applyFont="1" applyFill="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15"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shrinkToFit="1"/>
    </xf>
    <xf numFmtId="0" fontId="7" fillId="0" borderId="31" xfId="0" applyFont="1" applyBorder="1">
      <alignment vertical="center"/>
    </xf>
    <xf numFmtId="0" fontId="15" fillId="0" borderId="32" xfId="0" applyFont="1" applyBorder="1" applyAlignment="1">
      <alignment horizontal="center" vertical="center"/>
    </xf>
    <xf numFmtId="0" fontId="35" fillId="0" borderId="0" xfId="0" applyFont="1">
      <alignment vertical="center"/>
    </xf>
    <xf numFmtId="0" fontId="36" fillId="0" borderId="0" xfId="0" applyFont="1">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10" fillId="0" borderId="7" xfId="0" applyFont="1" applyBorder="1">
      <alignment vertical="center"/>
    </xf>
    <xf numFmtId="0" fontId="1" fillId="0" borderId="0" xfId="0" applyFont="1">
      <alignment vertical="center"/>
    </xf>
    <xf numFmtId="0" fontId="41" fillId="0" borderId="0" xfId="0" applyFont="1">
      <alignment vertical="center"/>
    </xf>
    <xf numFmtId="0" fontId="42" fillId="0" borderId="0" xfId="0" applyFont="1" applyAlignment="1">
      <alignment horizontal="center"/>
    </xf>
    <xf numFmtId="0" fontId="18" fillId="5" borderId="34" xfId="0" applyFont="1" applyFill="1" applyBorder="1" applyAlignment="1" applyProtection="1">
      <alignment horizontal="center" vertical="center"/>
      <protection locked="0"/>
    </xf>
    <xf numFmtId="0" fontId="18" fillId="5" borderId="35" xfId="0" applyFont="1" applyFill="1" applyBorder="1" applyAlignment="1" applyProtection="1">
      <alignment horizontal="center" vertical="center"/>
      <protection locked="0"/>
    </xf>
    <xf numFmtId="0" fontId="18" fillId="5" borderId="36" xfId="0" applyFont="1" applyFill="1" applyBorder="1" applyAlignment="1" applyProtection="1">
      <alignment horizontal="center" vertical="center"/>
      <protection locked="0"/>
    </xf>
    <xf numFmtId="0" fontId="0" fillId="0" borderId="0" xfId="0" quotePrefix="1">
      <alignment vertical="center"/>
    </xf>
    <xf numFmtId="0" fontId="7" fillId="0" borderId="0" xfId="0" applyFont="1" applyAlignment="1">
      <alignment vertical="top" textRotation="255" wrapText="1"/>
    </xf>
    <xf numFmtId="0" fontId="19" fillId="4" borderId="0" xfId="0" applyFont="1" applyFill="1" applyAlignment="1">
      <alignment horizontal="left" vertical="center" wrapText="1"/>
    </xf>
    <xf numFmtId="0" fontId="19"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3"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shrinkToFit="1"/>
    </xf>
    <xf numFmtId="0" fontId="46" fillId="0" borderId="0" xfId="0" applyFont="1">
      <alignment vertical="center"/>
    </xf>
    <xf numFmtId="0" fontId="47" fillId="0" borderId="0" xfId="0" applyFont="1">
      <alignment vertical="center"/>
    </xf>
    <xf numFmtId="0" fontId="15" fillId="0" borderId="28" xfId="0" applyFont="1" applyBorder="1" applyAlignment="1">
      <alignment horizontal="center" vertical="center"/>
    </xf>
    <xf numFmtId="0" fontId="7" fillId="0" borderId="37" xfId="0" applyFont="1" applyBorder="1">
      <alignment vertical="center"/>
    </xf>
    <xf numFmtId="0" fontId="7" fillId="0" borderId="27" xfId="0" applyFont="1" applyBorder="1">
      <alignment vertical="center"/>
    </xf>
    <xf numFmtId="0" fontId="48" fillId="0" borderId="0" xfId="0" applyFont="1">
      <alignment vertical="center"/>
    </xf>
    <xf numFmtId="0" fontId="49" fillId="0" borderId="0" xfId="0" applyFont="1">
      <alignment vertical="center"/>
    </xf>
    <xf numFmtId="0" fontId="7" fillId="0" borderId="1" xfId="0" applyFont="1" applyBorder="1" applyAlignment="1">
      <alignment horizontal="center" vertical="center"/>
    </xf>
    <xf numFmtId="0" fontId="7" fillId="6" borderId="1" xfId="0" applyFont="1" applyFill="1" applyBorder="1" applyAlignment="1">
      <alignment vertical="top" textRotation="255"/>
    </xf>
    <xf numFmtId="0" fontId="7" fillId="3" borderId="1" xfId="0" applyFont="1" applyFill="1" applyBorder="1" applyAlignment="1">
      <alignment vertical="top" textRotation="255" wrapText="1"/>
    </xf>
    <xf numFmtId="0" fontId="7" fillId="0" borderId="1" xfId="0" applyFont="1" applyBorder="1">
      <alignment vertical="center"/>
    </xf>
    <xf numFmtId="0" fontId="7" fillId="0" borderId="1" xfId="0" quotePrefix="1" applyFont="1" applyBorder="1">
      <alignment vertical="center"/>
    </xf>
    <xf numFmtId="0" fontId="0" fillId="0" borderId="1" xfId="0" quotePrefix="1" applyBorder="1">
      <alignment vertical="center"/>
    </xf>
    <xf numFmtId="0" fontId="7" fillId="8" borderId="1" xfId="0" applyFont="1" applyFill="1" applyBorder="1" applyAlignment="1">
      <alignment vertical="top" textRotation="255" wrapText="1"/>
    </xf>
    <xf numFmtId="0" fontId="7" fillId="6" borderId="1" xfId="0" applyFont="1" applyFill="1" applyBorder="1" applyAlignment="1">
      <alignment vertical="top" textRotation="255" wrapText="1"/>
    </xf>
    <xf numFmtId="0" fontId="7" fillId="6" borderId="1" xfId="0" applyFont="1" applyFill="1" applyBorder="1" applyAlignment="1">
      <alignment horizontal="center" vertical="top" shrinkToFit="1"/>
    </xf>
    <xf numFmtId="0" fontId="7" fillId="3" borderId="1" xfId="0" applyFont="1" applyFill="1" applyBorder="1" applyAlignment="1">
      <alignment horizontal="center" vertical="top" textRotation="255"/>
    </xf>
    <xf numFmtId="0" fontId="7" fillId="9" borderId="1" xfId="0" applyFont="1" applyFill="1" applyBorder="1" applyAlignment="1">
      <alignment vertical="top" textRotation="255" wrapText="1"/>
    </xf>
    <xf numFmtId="0" fontId="7" fillId="9" borderId="1" xfId="0" applyFont="1" applyFill="1" applyBorder="1" applyAlignment="1">
      <alignment vertical="top" textRotation="255"/>
    </xf>
    <xf numFmtId="0" fontId="7" fillId="6" borderId="1" xfId="0" applyFont="1" applyFill="1" applyBorder="1" applyAlignment="1">
      <alignment horizontal="center" vertical="top" textRotation="255"/>
    </xf>
    <xf numFmtId="0" fontId="8" fillId="3" borderId="1" xfId="0" applyFont="1" applyFill="1" applyBorder="1" applyAlignment="1">
      <alignment vertical="top" textRotation="255" wrapText="1"/>
    </xf>
    <xf numFmtId="0" fontId="50" fillId="0" borderId="0" xfId="0" applyFont="1">
      <alignment vertical="center"/>
    </xf>
    <xf numFmtId="0" fontId="51" fillId="0" borderId="0" xfId="0" applyFont="1">
      <alignment vertical="center"/>
    </xf>
    <xf numFmtId="0" fontId="52" fillId="0" borderId="0" xfId="0" applyFont="1">
      <alignment vertical="center"/>
    </xf>
    <xf numFmtId="0" fontId="50" fillId="0" borderId="0" xfId="0" applyFont="1" applyAlignment="1">
      <alignment horizontal="center" vertical="center"/>
    </xf>
    <xf numFmtId="0" fontId="15" fillId="0" borderId="27" xfId="0" applyFont="1" applyBorder="1" applyAlignment="1">
      <alignment horizontal="center" vertical="center"/>
    </xf>
    <xf numFmtId="0" fontId="55" fillId="0" borderId="0" xfId="0" applyFont="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0" borderId="4" xfId="0" applyFont="1" applyBorder="1">
      <alignment vertical="center"/>
    </xf>
    <xf numFmtId="0" fontId="4" fillId="0" borderId="20" xfId="0" applyFont="1" applyBorder="1">
      <alignment vertical="center"/>
    </xf>
    <xf numFmtId="0" fontId="4" fillId="0" borderId="14" xfId="0" applyFont="1" applyBorder="1">
      <alignment vertical="center"/>
    </xf>
    <xf numFmtId="0" fontId="4" fillId="0" borderId="6" xfId="0" applyFont="1" applyBorder="1">
      <alignment vertical="center"/>
    </xf>
    <xf numFmtId="0" fontId="28"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17" fillId="0" borderId="7" xfId="0" applyFont="1" applyBorder="1" applyAlignment="1">
      <alignment horizontal="center" vertical="center"/>
    </xf>
    <xf numFmtId="0" fontId="7" fillId="3" borderId="24" xfId="0" applyFont="1" applyFill="1" applyBorder="1" applyAlignment="1">
      <alignment horizontal="center" vertical="center"/>
    </xf>
    <xf numFmtId="0" fontId="59" fillId="0" borderId="0" xfId="0" applyFont="1" applyAlignment="1">
      <alignment vertical="center" wrapText="1"/>
    </xf>
    <xf numFmtId="0" fontId="59" fillId="0" borderId="0" xfId="0" applyFont="1">
      <alignment vertical="center"/>
    </xf>
    <xf numFmtId="0" fontId="7" fillId="16" borderId="1" xfId="0" applyFont="1" applyFill="1" applyBorder="1" applyAlignment="1">
      <alignment vertical="top" textRotation="255" wrapText="1"/>
    </xf>
    <xf numFmtId="0" fontId="7" fillId="0" borderId="84" xfId="0" quotePrefix="1" applyFont="1" applyBorder="1">
      <alignment vertical="center"/>
    </xf>
    <xf numFmtId="0" fontId="7" fillId="8" borderId="84" xfId="0" applyFont="1" applyFill="1" applyBorder="1" applyAlignment="1">
      <alignment horizontal="center" vertical="top" textRotation="255"/>
    </xf>
    <xf numFmtId="0" fontId="7" fillId="0" borderId="86" xfId="0" quotePrefix="1" applyFont="1" applyBorder="1">
      <alignment vertical="center"/>
    </xf>
    <xf numFmtId="0" fontId="7" fillId="3" borderId="86" xfId="0" applyFont="1" applyFill="1" applyBorder="1" applyAlignment="1">
      <alignment vertical="top" textRotation="255" wrapText="1"/>
    </xf>
    <xf numFmtId="0" fontId="7" fillId="3" borderId="89" xfId="0" applyFont="1" applyFill="1" applyBorder="1" applyAlignment="1">
      <alignment vertical="top" textRotation="255" wrapText="1"/>
    </xf>
    <xf numFmtId="0" fontId="7" fillId="3" borderId="90" xfId="0" applyFont="1" applyFill="1" applyBorder="1" applyAlignment="1">
      <alignment vertical="top" textRotation="255" wrapText="1"/>
    </xf>
    <xf numFmtId="0" fontId="7" fillId="0" borderId="91" xfId="0" quotePrefix="1" applyFont="1" applyBorder="1">
      <alignment vertical="center"/>
    </xf>
    <xf numFmtId="0" fontId="7" fillId="0" borderId="92" xfId="0" quotePrefix="1" applyFont="1" applyBorder="1">
      <alignment vertical="center"/>
    </xf>
    <xf numFmtId="0" fontId="7" fillId="6" borderId="89" xfId="0" applyFont="1" applyFill="1" applyBorder="1" applyAlignment="1">
      <alignment vertical="top" textRotation="255"/>
    </xf>
    <xf numFmtId="0" fontId="7" fillId="6" borderId="90" xfId="0" applyFont="1" applyFill="1" applyBorder="1" applyAlignment="1">
      <alignment vertical="top" textRotation="255"/>
    </xf>
    <xf numFmtId="0" fontId="7" fillId="0" borderId="94" xfId="0" quotePrefix="1" applyFont="1" applyBorder="1">
      <alignment vertical="center"/>
    </xf>
    <xf numFmtId="0" fontId="7" fillId="0" borderId="97" xfId="0" quotePrefix="1" applyFont="1" applyBorder="1" applyAlignment="1">
      <alignment horizontal="center" vertical="center"/>
    </xf>
    <xf numFmtId="0" fontId="7" fillId="0" borderId="95" xfId="0" applyFont="1" applyBorder="1" applyAlignment="1">
      <alignment horizontal="center" vertical="center" shrinkToFit="1"/>
    </xf>
    <xf numFmtId="0" fontId="7" fillId="0" borderId="97" xfId="0" quotePrefix="1" applyFont="1" applyBorder="1">
      <alignment vertical="center"/>
    </xf>
    <xf numFmtId="0" fontId="7" fillId="0" borderId="98" xfId="0" applyFont="1" applyBorder="1" applyAlignment="1">
      <alignment horizontal="center" vertical="center" shrinkToFit="1"/>
    </xf>
    <xf numFmtId="0" fontId="7" fillId="0" borderId="100" xfId="0" quotePrefix="1" applyFont="1" applyBorder="1">
      <alignment vertical="center"/>
    </xf>
    <xf numFmtId="0" fontId="7" fillId="0" borderId="101" xfId="0" applyFont="1" applyBorder="1" applyAlignment="1">
      <alignment horizontal="center" vertical="center"/>
    </xf>
    <xf numFmtId="0" fontId="7" fillId="0" borderId="102" xfId="0" quotePrefix="1" applyFont="1" applyBorder="1">
      <alignment vertical="center"/>
    </xf>
    <xf numFmtId="0" fontId="7" fillId="16" borderId="89" xfId="0" applyFont="1" applyFill="1" applyBorder="1" applyAlignment="1">
      <alignment vertical="top" textRotation="255" wrapText="1"/>
    </xf>
    <xf numFmtId="0" fontId="7" fillId="16" borderId="90" xfId="0" applyFont="1" applyFill="1" applyBorder="1" applyAlignment="1">
      <alignment vertical="top" textRotation="255" wrapText="1"/>
    </xf>
    <xf numFmtId="0" fontId="0" fillId="0" borderId="86" xfId="0" quotePrefix="1" applyBorder="1">
      <alignment vertical="center"/>
    </xf>
    <xf numFmtId="0" fontId="8" fillId="3" borderId="89" xfId="0" applyFont="1" applyFill="1" applyBorder="1" applyAlignment="1">
      <alignment vertical="top" textRotation="255" wrapText="1"/>
    </xf>
    <xf numFmtId="0" fontId="8" fillId="3" borderId="90" xfId="0" applyFont="1" applyFill="1" applyBorder="1" applyAlignment="1">
      <alignment vertical="top" textRotation="255" wrapText="1"/>
    </xf>
    <xf numFmtId="0" fontId="0" fillId="0" borderId="91" xfId="0" quotePrefix="1" applyBorder="1">
      <alignment vertical="center"/>
    </xf>
    <xf numFmtId="0" fontId="0" fillId="0" borderId="94" xfId="0" quotePrefix="1" applyBorder="1">
      <alignment vertical="center"/>
    </xf>
    <xf numFmtId="0" fontId="0" fillId="0" borderId="92" xfId="0" quotePrefix="1" applyBorder="1">
      <alignment vertical="center"/>
    </xf>
    <xf numFmtId="0" fontId="8" fillId="3" borderId="84" xfId="0" applyFont="1" applyFill="1" applyBorder="1" applyAlignment="1">
      <alignment vertical="top" textRotation="255" wrapText="1"/>
    </xf>
    <xf numFmtId="0" fontId="0" fillId="0" borderId="102" xfId="0" quotePrefix="1" applyBorder="1">
      <alignment vertical="center"/>
    </xf>
    <xf numFmtId="0" fontId="7" fillId="0" borderId="95" xfId="0" applyFont="1" applyBorder="1" applyAlignment="1">
      <alignment horizontal="center" vertical="center"/>
    </xf>
    <xf numFmtId="0" fontId="8" fillId="8" borderId="96" xfId="0" applyFont="1" applyFill="1" applyBorder="1" applyAlignment="1">
      <alignment vertical="top" textRotation="255" wrapText="1"/>
    </xf>
    <xf numFmtId="0" fontId="7" fillId="9" borderId="89" xfId="0" applyFont="1" applyFill="1" applyBorder="1" applyAlignment="1">
      <alignment vertical="top" textRotation="255"/>
    </xf>
    <xf numFmtId="0" fontId="7" fillId="9" borderId="90" xfId="0" applyFont="1" applyFill="1" applyBorder="1" applyAlignment="1">
      <alignment vertical="top" textRotation="255"/>
    </xf>
    <xf numFmtId="0" fontId="7" fillId="0" borderId="91" xfId="0" quotePrefix="1" applyFont="1" applyBorder="1" applyAlignment="1">
      <alignment horizontal="center" vertical="center"/>
    </xf>
    <xf numFmtId="0" fontId="7" fillId="0" borderId="94" xfId="0" quotePrefix="1" applyFont="1" applyBorder="1" applyAlignment="1">
      <alignment horizontal="center" vertical="center"/>
    </xf>
    <xf numFmtId="0" fontId="7" fillId="0" borderId="92" xfId="0" quotePrefix="1" applyFont="1" applyBorder="1" applyAlignment="1">
      <alignment horizontal="center" vertical="center"/>
    </xf>
    <xf numFmtId="0" fontId="7" fillId="8" borderId="84" xfId="0" applyFont="1" applyFill="1" applyBorder="1" applyAlignment="1">
      <alignment vertical="top" textRotation="255"/>
    </xf>
    <xf numFmtId="0" fontId="7" fillId="0" borderId="85" xfId="0" quotePrefix="1" applyFont="1" applyBorder="1" applyAlignment="1">
      <alignment horizontal="center" vertical="center"/>
    </xf>
    <xf numFmtId="0" fontId="7" fillId="6" borderId="89" xfId="0" applyFont="1" applyFill="1" applyBorder="1" applyAlignment="1">
      <alignment horizontal="center" vertical="top" textRotation="255"/>
    </xf>
    <xf numFmtId="0" fontId="7" fillId="8" borderId="90" xfId="0" applyFont="1" applyFill="1" applyBorder="1" applyAlignment="1">
      <alignment horizontal="center" vertical="top" textRotation="255"/>
    </xf>
    <xf numFmtId="0" fontId="7" fillId="6" borderId="86" xfId="0" applyFont="1" applyFill="1" applyBorder="1" applyAlignment="1">
      <alignment vertical="top" textRotation="255" wrapText="1"/>
    </xf>
    <xf numFmtId="0" fontId="7" fillId="6" borderId="89" xfId="0" applyFont="1" applyFill="1" applyBorder="1" applyAlignment="1">
      <alignment vertical="top" textRotation="255" wrapText="1"/>
    </xf>
    <xf numFmtId="0" fontId="7" fillId="15" borderId="90" xfId="0" applyFont="1" applyFill="1" applyBorder="1" applyAlignment="1">
      <alignment vertical="top" textRotation="255" wrapText="1"/>
    </xf>
    <xf numFmtId="0" fontId="7" fillId="8" borderId="89" xfId="0" applyFont="1" applyFill="1" applyBorder="1" applyAlignment="1">
      <alignment vertical="top" textRotation="255" wrapText="1"/>
    </xf>
    <xf numFmtId="0" fontId="7" fillId="9" borderId="89" xfId="0" applyFont="1" applyFill="1" applyBorder="1" applyAlignment="1">
      <alignment vertical="top" textRotation="255" wrapText="1"/>
    </xf>
    <xf numFmtId="0" fontId="7" fillId="8" borderId="90" xfId="0" applyFont="1" applyFill="1" applyBorder="1" applyAlignment="1">
      <alignment vertical="top" textRotation="255" wrapText="1"/>
    </xf>
    <xf numFmtId="0" fontId="7" fillId="6" borderId="89" xfId="0" applyFont="1" applyFill="1" applyBorder="1" applyAlignment="1">
      <alignment horizontal="center" vertical="top"/>
    </xf>
    <xf numFmtId="0" fontId="7" fillId="0" borderId="100" xfId="0" quotePrefix="1" applyFont="1" applyBorder="1" applyAlignment="1">
      <alignment horizontal="center" vertical="center"/>
    </xf>
    <xf numFmtId="0" fontId="7" fillId="0" borderId="105" xfId="0" quotePrefix="1" applyFont="1" applyBorder="1" applyAlignment="1">
      <alignment horizontal="center" vertical="center"/>
    </xf>
    <xf numFmtId="0" fontId="7" fillId="9" borderId="89" xfId="0" applyFont="1" applyFill="1" applyBorder="1" applyAlignment="1">
      <alignment horizontal="center" vertical="top" textRotation="255"/>
    </xf>
    <xf numFmtId="0" fontId="7" fillId="6" borderId="90" xfId="0" applyFont="1" applyFill="1" applyBorder="1" applyAlignment="1">
      <alignment vertical="top" textRotation="255" wrapText="1"/>
    </xf>
    <xf numFmtId="0" fontId="7" fillId="6" borderId="89" xfId="0" applyFont="1" applyFill="1" applyBorder="1" applyAlignment="1">
      <alignment horizontal="center" vertical="top" shrinkToFit="1"/>
    </xf>
    <xf numFmtId="0" fontId="7" fillId="6" borderId="90" xfId="0" applyFont="1" applyFill="1" applyBorder="1" applyAlignment="1">
      <alignment horizontal="center" vertical="top" shrinkToFit="1"/>
    </xf>
    <xf numFmtId="0" fontId="7" fillId="3" borderId="89" xfId="0" applyFont="1" applyFill="1" applyBorder="1" applyAlignment="1">
      <alignment horizontal="center" vertical="top" textRotation="255"/>
    </xf>
    <xf numFmtId="0" fontId="7" fillId="3" borderId="90" xfId="0" applyFont="1" applyFill="1" applyBorder="1" applyAlignment="1">
      <alignment horizontal="center" vertical="top" textRotation="255"/>
    </xf>
    <xf numFmtId="0" fontId="7" fillId="16" borderId="90" xfId="0" applyFont="1" applyFill="1" applyBorder="1" applyAlignment="1">
      <alignment horizontal="center" vertical="top" textRotation="255"/>
    </xf>
    <xf numFmtId="0" fontId="7" fillId="3" borderId="84" xfId="0" applyFont="1" applyFill="1" applyBorder="1" applyAlignment="1">
      <alignment horizontal="center" vertical="top" textRotation="255"/>
    </xf>
    <xf numFmtId="0" fontId="7" fillId="15" borderId="84" xfId="0" applyFont="1" applyFill="1" applyBorder="1" applyAlignment="1">
      <alignment horizontal="center" vertical="top" textRotation="255"/>
    </xf>
    <xf numFmtId="0" fontId="7" fillId="15" borderId="90" xfId="0" applyFont="1" applyFill="1" applyBorder="1" applyAlignment="1">
      <alignment horizontal="center" vertical="top" textRotation="255"/>
    </xf>
    <xf numFmtId="0" fontId="62" fillId="0" borderId="0" xfId="0" applyFont="1">
      <alignment vertical="center"/>
    </xf>
    <xf numFmtId="0" fontId="63" fillId="0" borderId="0" xfId="0" applyFont="1">
      <alignment vertical="center"/>
    </xf>
    <xf numFmtId="0" fontId="60" fillId="0" borderId="0" xfId="0" applyFont="1" applyAlignment="1">
      <alignment horizontal="center" vertical="center"/>
    </xf>
    <xf numFmtId="0" fontId="60" fillId="0" borderId="0" xfId="0" applyFont="1">
      <alignment vertical="center"/>
    </xf>
    <xf numFmtId="0" fontId="64" fillId="0" borderId="0" xfId="0" applyFont="1">
      <alignment vertical="center"/>
    </xf>
    <xf numFmtId="0" fontId="65" fillId="0" borderId="0" xfId="0" applyFont="1">
      <alignment vertical="center"/>
    </xf>
    <xf numFmtId="0" fontId="62" fillId="0" borderId="0" xfId="0" applyFont="1" applyAlignment="1">
      <alignment horizontal="center"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69" fillId="0" borderId="0" xfId="0" applyFont="1">
      <alignment vertical="center"/>
    </xf>
    <xf numFmtId="177" fontId="68" fillId="0" borderId="0" xfId="0" applyNumberFormat="1" applyFont="1">
      <alignment vertical="center"/>
    </xf>
    <xf numFmtId="0" fontId="66" fillId="0" borderId="0" xfId="0" applyFont="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left" vertical="center"/>
    </xf>
    <xf numFmtId="0" fontId="4" fillId="0" borderId="8" xfId="0" applyFont="1" applyBorder="1" applyAlignment="1">
      <alignment horizontal="center" vertical="center"/>
    </xf>
    <xf numFmtId="0" fontId="7" fillId="16" borderId="89" xfId="0" applyFont="1" applyFill="1" applyBorder="1" applyAlignment="1">
      <alignment vertical="top" textRotation="255"/>
    </xf>
    <xf numFmtId="0" fontId="7" fillId="18" borderId="1" xfId="0" applyFont="1" applyFill="1" applyBorder="1" applyAlignment="1">
      <alignment vertical="top" textRotation="255" wrapText="1"/>
    </xf>
    <xf numFmtId="0" fontId="7" fillId="18" borderId="1" xfId="0" applyFont="1" applyFill="1" applyBorder="1" applyAlignment="1">
      <alignment vertical="top" textRotation="255"/>
    </xf>
    <xf numFmtId="0" fontId="7" fillId="18" borderId="90" xfId="0" applyFont="1" applyFill="1" applyBorder="1" applyAlignment="1">
      <alignment vertical="top" textRotation="255"/>
    </xf>
    <xf numFmtId="0" fontId="7" fillId="18" borderId="84" xfId="0" applyFont="1" applyFill="1" applyBorder="1" applyAlignment="1">
      <alignment vertical="top" textRotation="255" wrapText="1"/>
    </xf>
    <xf numFmtId="0" fontId="7" fillId="16" borderId="84" xfId="0" applyFont="1" applyFill="1" applyBorder="1" applyAlignment="1">
      <alignment vertical="top" textRotation="255" wrapText="1"/>
    </xf>
    <xf numFmtId="0" fontId="7" fillId="3" borderId="16" xfId="0" applyFont="1" applyFill="1" applyBorder="1" applyAlignment="1">
      <alignment horizontal="center" vertical="center" wrapText="1"/>
    </xf>
    <xf numFmtId="0" fontId="22" fillId="4" borderId="18" xfId="0" applyFont="1" applyFill="1" applyBorder="1" applyAlignment="1">
      <alignment horizontal="center" vertical="center"/>
    </xf>
    <xf numFmtId="0" fontId="22" fillId="0" borderId="18" xfId="0" applyFont="1" applyBorder="1" applyAlignment="1">
      <alignment horizontal="center" vertical="center"/>
    </xf>
    <xf numFmtId="0" fontId="7" fillId="3" borderId="4"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25" xfId="0" applyFont="1" applyBorder="1" applyAlignment="1">
      <alignment horizontal="center" vertical="center" shrinkToFit="1"/>
    </xf>
    <xf numFmtId="0" fontId="56" fillId="0" borderId="0" xfId="0" applyFont="1">
      <alignment vertical="center"/>
    </xf>
    <xf numFmtId="177" fontId="1" fillId="0" borderId="0" xfId="0" applyNumberFormat="1" applyFont="1" applyAlignment="1">
      <alignment vertical="center" shrinkToFit="1"/>
    </xf>
    <xf numFmtId="177" fontId="1" fillId="0" borderId="12" xfId="0" applyNumberFormat="1" applyFont="1" applyBorder="1" applyAlignment="1">
      <alignment vertical="center" shrinkToFit="1"/>
    </xf>
    <xf numFmtId="177" fontId="1" fillId="0" borderId="7" xfId="0" applyNumberFormat="1" applyFont="1" applyBorder="1" applyAlignment="1">
      <alignment vertical="center" shrinkToFit="1"/>
    </xf>
    <xf numFmtId="0" fontId="7" fillId="3" borderId="84" xfId="0" applyFont="1" applyFill="1" applyBorder="1" applyAlignment="1">
      <alignment vertical="top" textRotation="255" wrapText="1"/>
    </xf>
    <xf numFmtId="0" fontId="7" fillId="20" borderId="1" xfId="0" applyFont="1" applyFill="1" applyBorder="1" applyAlignment="1">
      <alignment vertical="top" textRotation="255" wrapText="1"/>
    </xf>
    <xf numFmtId="0" fontId="0" fillId="20" borderId="1" xfId="0" quotePrefix="1" applyFill="1" applyBorder="1">
      <alignment vertical="center"/>
    </xf>
    <xf numFmtId="0" fontId="10" fillId="0" borderId="8" xfId="0" applyFont="1" applyBorder="1">
      <alignment vertical="center"/>
    </xf>
    <xf numFmtId="0" fontId="10" fillId="0" borderId="2" xfId="0" applyFont="1" applyBorder="1">
      <alignment vertical="center"/>
    </xf>
    <xf numFmtId="0" fontId="7" fillId="18" borderId="99" xfId="0" applyFont="1" applyFill="1" applyBorder="1" applyAlignment="1">
      <alignment vertical="top" textRotation="255" wrapText="1"/>
    </xf>
    <xf numFmtId="0" fontId="7" fillId="18" borderId="96" xfId="0" applyFont="1" applyFill="1" applyBorder="1" applyAlignment="1">
      <alignment vertical="top" textRotation="255" wrapText="1"/>
    </xf>
    <xf numFmtId="177" fontId="1" fillId="0" borderId="107" xfId="0" applyNumberFormat="1" applyFont="1" applyBorder="1" applyAlignment="1">
      <alignment vertical="center" shrinkToFit="1"/>
    </xf>
    <xf numFmtId="0" fontId="7" fillId="21" borderId="89" xfId="0" applyFont="1" applyFill="1" applyBorder="1" applyAlignment="1">
      <alignment vertical="top" textRotation="255" wrapText="1"/>
    </xf>
    <xf numFmtId="0" fontId="7" fillId="21" borderId="1" xfId="0" applyFont="1" applyFill="1" applyBorder="1" applyAlignment="1">
      <alignment vertical="top" textRotation="255" wrapText="1"/>
    </xf>
    <xf numFmtId="0" fontId="7" fillId="21" borderId="90" xfId="0" applyFont="1" applyFill="1" applyBorder="1" applyAlignment="1">
      <alignment vertical="top" textRotation="255" wrapText="1"/>
    </xf>
    <xf numFmtId="0" fontId="7" fillId="21" borderId="99" xfId="0" applyFont="1" applyFill="1" applyBorder="1" applyAlignment="1">
      <alignment vertical="top" textRotation="255" wrapText="1"/>
    </xf>
    <xf numFmtId="0" fontId="7" fillId="21" borderId="86" xfId="0" applyFont="1" applyFill="1" applyBorder="1" applyAlignment="1">
      <alignment vertical="top" textRotation="255" wrapText="1"/>
    </xf>
    <xf numFmtId="0" fontId="7" fillId="22" borderId="90" xfId="0" applyFont="1" applyFill="1" applyBorder="1" applyAlignment="1">
      <alignment vertical="top" textRotation="255" wrapText="1"/>
    </xf>
    <xf numFmtId="0" fontId="7" fillId="22" borderId="92" xfId="0" quotePrefix="1" applyFont="1" applyFill="1" applyBorder="1">
      <alignment vertical="center"/>
    </xf>
    <xf numFmtId="0" fontId="7" fillId="24" borderId="96" xfId="0" applyFont="1" applyFill="1" applyBorder="1" applyAlignment="1">
      <alignment vertical="top" textRotation="255" wrapText="1"/>
    </xf>
    <xf numFmtId="0" fontId="7" fillId="6" borderId="84" xfId="0" applyFont="1" applyFill="1" applyBorder="1" applyAlignment="1">
      <alignment vertical="top" textRotation="255"/>
    </xf>
    <xf numFmtId="0" fontId="7" fillId="6" borderId="84" xfId="0" applyFont="1" applyFill="1" applyBorder="1" applyAlignment="1">
      <alignment horizontal="center" vertical="top" shrinkToFit="1"/>
    </xf>
    <xf numFmtId="0" fontId="22" fillId="0" borderId="25" xfId="0" applyFont="1" applyBorder="1" applyAlignment="1">
      <alignment horizontal="center" vertical="center"/>
    </xf>
    <xf numFmtId="0" fontId="7" fillId="6" borderId="84" xfId="0" applyFont="1" applyFill="1" applyBorder="1" applyAlignment="1">
      <alignment horizontal="center" vertical="top" textRotation="255"/>
    </xf>
    <xf numFmtId="0" fontId="7" fillId="6" borderId="84" xfId="0" applyFont="1" applyFill="1" applyBorder="1" applyAlignment="1">
      <alignment vertical="top" textRotation="255" wrapText="1"/>
    </xf>
    <xf numFmtId="177" fontId="68" fillId="0" borderId="0" xfId="0" applyNumberFormat="1" applyFont="1" applyAlignment="1">
      <alignment horizontal="center" vertical="center"/>
    </xf>
    <xf numFmtId="0" fontId="22" fillId="0" borderId="117" xfId="0" applyFont="1" applyBorder="1" applyAlignment="1">
      <alignment horizontal="center" vertical="center"/>
    </xf>
    <xf numFmtId="0" fontId="8" fillId="0" borderId="117" xfId="0" applyFont="1" applyBorder="1" applyAlignment="1">
      <alignment horizontal="center" vertical="center"/>
    </xf>
    <xf numFmtId="0" fontId="22" fillId="0" borderId="118" xfId="0" applyFont="1" applyBorder="1" applyAlignment="1">
      <alignment horizontal="center" vertical="center"/>
    </xf>
    <xf numFmtId="0" fontId="8" fillId="0" borderId="118" xfId="0" applyFont="1" applyBorder="1" applyAlignment="1">
      <alignment horizontal="center" vertical="center"/>
    </xf>
    <xf numFmtId="0" fontId="22" fillId="0" borderId="116" xfId="0" applyFont="1" applyBorder="1" applyAlignment="1">
      <alignment horizontal="center" vertical="center"/>
    </xf>
    <xf numFmtId="0" fontId="8" fillId="0" borderId="116" xfId="0" applyFont="1" applyBorder="1" applyAlignment="1">
      <alignment horizontal="center" vertical="center"/>
    </xf>
    <xf numFmtId="0" fontId="71" fillId="4" borderId="9" xfId="0" applyFont="1" applyFill="1" applyBorder="1" applyAlignment="1">
      <alignment horizontal="left" vertical="center" shrinkToFit="1"/>
    </xf>
    <xf numFmtId="0" fontId="71" fillId="0" borderId="9" xfId="0" applyFont="1" applyBorder="1" applyAlignment="1">
      <alignment horizontal="left" vertical="center" shrinkToFit="1"/>
    </xf>
    <xf numFmtId="0" fontId="71" fillId="0" borderId="9" xfId="0" applyFont="1" applyBorder="1" applyAlignment="1">
      <alignment vertical="center" shrinkToFit="1"/>
    </xf>
    <xf numFmtId="0" fontId="71" fillId="0" borderId="25" xfId="0" applyFont="1" applyBorder="1" applyAlignment="1">
      <alignment vertical="center" shrinkToFit="1"/>
    </xf>
    <xf numFmtId="0" fontId="71" fillId="0" borderId="117" xfId="0" applyFont="1" applyBorder="1" applyAlignment="1">
      <alignment vertical="center" shrinkToFit="1"/>
    </xf>
    <xf numFmtId="0" fontId="71" fillId="0" borderId="118" xfId="0" applyFont="1" applyBorder="1" applyAlignment="1">
      <alignment vertical="center" shrinkToFit="1"/>
    </xf>
    <xf numFmtId="0" fontId="71" fillId="0" borderId="116" xfId="0" applyFont="1" applyBorder="1" applyAlignment="1">
      <alignment vertical="center" shrinkToFit="1"/>
    </xf>
    <xf numFmtId="0" fontId="74" fillId="0" borderId="0" xfId="1">
      <alignment vertical="center"/>
    </xf>
    <xf numFmtId="0" fontId="17" fillId="0" borderId="0" xfId="0" applyFont="1">
      <alignment vertical="center"/>
    </xf>
    <xf numFmtId="0" fontId="75" fillId="0" borderId="0" xfId="1" applyFont="1" applyAlignment="1"/>
    <xf numFmtId="0" fontId="68" fillId="0" borderId="0" xfId="0" applyFont="1" applyAlignment="1">
      <alignment horizontal="center" vertical="center"/>
    </xf>
    <xf numFmtId="0" fontId="10" fillId="0" borderId="0" xfId="0" applyFont="1" applyAlignment="1">
      <alignment vertical="center" wrapText="1"/>
    </xf>
    <xf numFmtId="0" fontId="7" fillId="0" borderId="18" xfId="0" applyFont="1" applyBorder="1">
      <alignment vertical="center"/>
    </xf>
    <xf numFmtId="0" fontId="7" fillId="0" borderId="19" xfId="0" applyFont="1" applyBorder="1">
      <alignment vertical="center"/>
    </xf>
    <xf numFmtId="0" fontId="7" fillId="0" borderId="9" xfId="0" applyFont="1" applyBorder="1">
      <alignment vertical="center"/>
    </xf>
    <xf numFmtId="0" fontId="4" fillId="0" borderId="59"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0" fontId="7" fillId="0" borderId="4" xfId="0" applyFont="1" applyBorder="1">
      <alignment vertical="center"/>
    </xf>
    <xf numFmtId="0" fontId="70" fillId="0" borderId="115" xfId="0" applyFont="1" applyBorder="1" applyProtection="1">
      <alignment vertical="center"/>
      <protection hidden="1"/>
    </xf>
    <xf numFmtId="0" fontId="75" fillId="0" borderId="0" xfId="1" applyFont="1" applyAlignment="1" applyProtection="1">
      <protection locked="0"/>
    </xf>
    <xf numFmtId="177" fontId="1" fillId="12" borderId="18" xfId="0" applyNumberFormat="1" applyFont="1" applyFill="1" applyBorder="1" applyAlignment="1" applyProtection="1">
      <alignment vertical="center" shrinkToFit="1"/>
      <protection locked="0"/>
    </xf>
    <xf numFmtId="177" fontId="1" fillId="12" borderId="19" xfId="0" applyNumberFormat="1" applyFont="1" applyFill="1" applyBorder="1" applyAlignment="1" applyProtection="1">
      <alignment vertical="center" shrinkToFit="1"/>
      <protection locked="0"/>
    </xf>
    <xf numFmtId="177" fontId="1" fillId="12" borderId="70" xfId="0" applyNumberFormat="1" applyFont="1" applyFill="1" applyBorder="1" applyAlignment="1" applyProtection="1">
      <alignment vertical="center" shrinkToFit="1"/>
      <protection locked="0"/>
    </xf>
    <xf numFmtId="177" fontId="1" fillId="12" borderId="14" xfId="0" applyNumberFormat="1" applyFont="1" applyFill="1" applyBorder="1" applyAlignment="1" applyProtection="1">
      <alignment vertical="center" shrinkToFit="1"/>
      <protection locked="0"/>
    </xf>
    <xf numFmtId="177" fontId="1" fillId="12" borderId="20" xfId="0" applyNumberFormat="1" applyFont="1" applyFill="1" applyBorder="1" applyAlignment="1" applyProtection="1">
      <alignment vertical="center" shrinkToFit="1"/>
      <protection locked="0"/>
    </xf>
    <xf numFmtId="177" fontId="1" fillId="12" borderId="68" xfId="0" applyNumberFormat="1" applyFont="1" applyFill="1" applyBorder="1" applyAlignment="1" applyProtection="1">
      <alignment vertical="center" shrinkToFit="1"/>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177" fontId="1" fillId="3" borderId="20" xfId="0" applyNumberFormat="1" applyFont="1" applyFill="1" applyBorder="1" applyAlignment="1">
      <alignment vertical="center" shrinkToFit="1"/>
    </xf>
    <xf numFmtId="177" fontId="1" fillId="3" borderId="14" xfId="0" applyNumberFormat="1" applyFont="1" applyFill="1" applyBorder="1" applyAlignment="1">
      <alignment vertical="center" shrinkToFit="1"/>
    </xf>
    <xf numFmtId="177" fontId="1" fillId="12" borderId="22" xfId="0" applyNumberFormat="1" applyFont="1" applyFill="1" applyBorder="1" applyAlignment="1" applyProtection="1">
      <alignment vertical="center" shrinkToFit="1"/>
      <protection locked="0"/>
    </xf>
    <xf numFmtId="0" fontId="19" fillId="13" borderId="15" xfId="0" applyFont="1" applyFill="1" applyBorder="1" applyAlignment="1" applyProtection="1">
      <alignment horizontal="left" vertical="center" wrapText="1"/>
      <protection locked="0"/>
    </xf>
    <xf numFmtId="0" fontId="19" fillId="13" borderId="7" xfId="0" applyFont="1" applyFill="1" applyBorder="1" applyAlignment="1" applyProtection="1">
      <alignment horizontal="left" vertical="center" wrapText="1"/>
      <protection locked="0"/>
    </xf>
    <xf numFmtId="0" fontId="19" fillId="13" borderId="2" xfId="0" applyFont="1" applyFill="1" applyBorder="1" applyAlignment="1" applyProtection="1">
      <alignment horizontal="left" vertical="center" wrapText="1"/>
      <protection locked="0"/>
    </xf>
    <xf numFmtId="0" fontId="17" fillId="0" borderId="8"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4" xfId="0" applyFont="1" applyBorder="1" applyAlignment="1">
      <alignment vertical="center" wrapText="1"/>
    </xf>
    <xf numFmtId="0" fontId="15" fillId="0" borderId="19" xfId="0" applyFont="1" applyBorder="1" applyAlignment="1">
      <alignment horizontal="center" vertical="center"/>
    </xf>
    <xf numFmtId="0" fontId="15" fillId="0" borderId="9" xfId="0" applyFont="1" applyBorder="1" applyAlignment="1">
      <alignment horizontal="center" vertical="center"/>
    </xf>
    <xf numFmtId="177" fontId="1" fillId="12" borderId="69" xfId="0" applyNumberFormat="1" applyFont="1" applyFill="1" applyBorder="1" applyAlignment="1" applyProtection="1">
      <alignment vertical="center" shrinkToFit="1"/>
      <protection locked="0"/>
    </xf>
    <xf numFmtId="177" fontId="1" fillId="12" borderId="29" xfId="0" applyNumberFormat="1" applyFont="1" applyFill="1" applyBorder="1" applyAlignment="1" applyProtection="1">
      <alignment vertical="center" shrinkToFit="1"/>
      <protection locked="0"/>
    </xf>
    <xf numFmtId="177" fontId="1" fillId="12" borderId="75" xfId="0" applyNumberFormat="1" applyFont="1" applyFill="1" applyBorder="1" applyAlignment="1" applyProtection="1">
      <alignment vertical="center" shrinkToFit="1"/>
      <protection locked="0"/>
    </xf>
    <xf numFmtId="177" fontId="1" fillId="12" borderId="38" xfId="0" applyNumberFormat="1" applyFont="1" applyFill="1" applyBorder="1" applyAlignment="1" applyProtection="1">
      <alignment vertical="center" shrinkToFit="1"/>
      <protection locked="0"/>
    </xf>
    <xf numFmtId="177" fontId="1" fillId="12" borderId="7" xfId="0" applyNumberFormat="1" applyFont="1" applyFill="1" applyBorder="1" applyAlignment="1" applyProtection="1">
      <alignment vertical="center" shrinkToFit="1"/>
      <protection locked="0"/>
    </xf>
    <xf numFmtId="0" fontId="4" fillId="0" borderId="68" xfId="0" applyFont="1" applyBorder="1" applyAlignment="1">
      <alignment horizontal="center" vertical="center"/>
    </xf>
    <xf numFmtId="0" fontId="4" fillId="0" borderId="58" xfId="0" applyFont="1" applyBorder="1" applyAlignment="1">
      <alignment horizontal="center" vertical="center"/>
    </xf>
    <xf numFmtId="0" fontId="4" fillId="0" borderId="70" xfId="0" applyFont="1" applyBorder="1" applyAlignment="1">
      <alignment horizontal="center" vertical="center"/>
    </xf>
    <xf numFmtId="0" fontId="4" fillId="0" borderId="110" xfId="0" applyFont="1" applyBorder="1" applyAlignment="1">
      <alignment horizontal="center" vertical="center"/>
    </xf>
    <xf numFmtId="0" fontId="17" fillId="0" borderId="47" xfId="0" applyFont="1" applyBorder="1" applyAlignment="1">
      <alignment horizontal="center" vertical="top" textRotation="255" wrapText="1"/>
    </xf>
    <xf numFmtId="0" fontId="17" fillId="0" borderId="48" xfId="0" applyFont="1" applyBorder="1" applyAlignment="1">
      <alignment horizontal="center" vertical="top" textRotation="255" wrapText="1"/>
    </xf>
    <xf numFmtId="0" fontId="54" fillId="0" borderId="0" xfId="0" applyFont="1" applyAlignment="1">
      <alignment horizontal="center" vertical="top" wrapText="1"/>
    </xf>
    <xf numFmtId="0" fontId="19" fillId="13" borderId="15" xfId="0" applyFont="1" applyFill="1" applyBorder="1" applyAlignment="1" applyProtection="1">
      <alignment vertical="center" wrapText="1"/>
      <protection locked="0"/>
    </xf>
    <xf numFmtId="0" fontId="19" fillId="13" borderId="7" xfId="0" applyFont="1" applyFill="1" applyBorder="1" applyAlignment="1" applyProtection="1">
      <alignment vertical="center" wrapText="1"/>
      <protection locked="0"/>
    </xf>
    <xf numFmtId="0" fontId="19" fillId="13" borderId="2" xfId="0" applyFont="1" applyFill="1" applyBorder="1" applyAlignment="1" applyProtection="1">
      <alignment vertical="center" wrapText="1"/>
      <protection locked="0"/>
    </xf>
    <xf numFmtId="0" fontId="24" fillId="2" borderId="0" xfId="0" applyFont="1" applyFill="1" applyAlignment="1">
      <alignment horizontal="left" vertical="center" wrapText="1"/>
    </xf>
    <xf numFmtId="0" fontId="4" fillId="0" borderId="73" xfId="0" applyFont="1" applyBorder="1" applyAlignment="1">
      <alignment horizontal="center" vertical="center"/>
    </xf>
    <xf numFmtId="55" fontId="7" fillId="0" borderId="7" xfId="0" applyNumberFormat="1" applyFont="1" applyBorder="1" applyAlignment="1">
      <alignment horizontal="center" vertical="center" shrinkToFit="1"/>
    </xf>
    <xf numFmtId="55" fontId="7" fillId="0" borderId="2" xfId="0" applyNumberFormat="1" applyFont="1" applyBorder="1" applyAlignment="1">
      <alignment horizontal="center" vertical="center" shrinkToFit="1"/>
    </xf>
    <xf numFmtId="0" fontId="4" fillId="0" borderId="71" xfId="0" applyFont="1" applyBorder="1" applyAlignment="1">
      <alignment horizontal="center" vertical="center"/>
    </xf>
    <xf numFmtId="0" fontId="20" fillId="13" borderId="25" xfId="0" applyFont="1" applyFill="1" applyBorder="1" applyAlignment="1" applyProtection="1">
      <alignment horizontal="left" vertical="center" wrapText="1"/>
      <protection locked="0"/>
    </xf>
    <xf numFmtId="0" fontId="4" fillId="0" borderId="33" xfId="0" applyFont="1" applyBorder="1" applyAlignment="1">
      <alignment horizontal="center" vertical="center" textRotation="255" wrapText="1"/>
    </xf>
    <xf numFmtId="0" fontId="4" fillId="0" borderId="33" xfId="0" applyFont="1" applyBorder="1" applyAlignment="1">
      <alignment horizontal="center" vertical="center" textRotation="255"/>
    </xf>
    <xf numFmtId="0" fontId="4" fillId="0" borderId="31" xfId="0" applyFont="1" applyBorder="1" applyAlignment="1">
      <alignment horizontal="center" vertical="center" textRotation="255"/>
    </xf>
    <xf numFmtId="0" fontId="17" fillId="0" borderId="33" xfId="0" applyFont="1" applyBorder="1" applyAlignment="1">
      <alignment horizontal="center" vertical="top" textRotation="255" wrapText="1"/>
    </xf>
    <xf numFmtId="0" fontId="17" fillId="0" borderId="31" xfId="0" applyFont="1" applyBorder="1" applyAlignment="1">
      <alignment horizontal="center" vertical="top" textRotation="255" wrapText="1"/>
    </xf>
    <xf numFmtId="0" fontId="7" fillId="0" borderId="20" xfId="0" applyFont="1" applyBorder="1" applyAlignment="1">
      <alignment vertical="center" wrapText="1"/>
    </xf>
    <xf numFmtId="0" fontId="7" fillId="0" borderId="14" xfId="0" applyFont="1" applyBorder="1" applyAlignment="1">
      <alignment vertical="center" wrapText="1"/>
    </xf>
    <xf numFmtId="0" fontId="7" fillId="0" borderId="6" xfId="0" applyFont="1" applyBorder="1" applyAlignment="1">
      <alignment vertical="center" wrapText="1"/>
    </xf>
    <xf numFmtId="177" fontId="1" fillId="3" borderId="16" xfId="0" applyNumberFormat="1" applyFont="1" applyFill="1" applyBorder="1" applyAlignment="1">
      <alignment vertical="center" shrinkToFit="1"/>
    </xf>
    <xf numFmtId="177" fontId="1" fillId="3" borderId="17" xfId="0" applyNumberFormat="1" applyFont="1" applyFill="1" applyBorder="1" applyAlignment="1">
      <alignment vertical="center" shrinkToFit="1"/>
    </xf>
    <xf numFmtId="177" fontId="1" fillId="3" borderId="13" xfId="0" applyNumberFormat="1" applyFont="1" applyFill="1" applyBorder="1" applyAlignment="1">
      <alignment vertical="center" shrinkToFit="1"/>
    </xf>
    <xf numFmtId="177" fontId="1" fillId="3" borderId="8" xfId="0" applyNumberFormat="1" applyFont="1" applyFill="1" applyBorder="1" applyAlignment="1">
      <alignment vertical="center" shrinkToFit="1"/>
    </xf>
    <xf numFmtId="0" fontId="7" fillId="0" borderId="44" xfId="0" applyFont="1" applyBorder="1" applyAlignment="1">
      <alignment horizontal="center" vertical="center" shrinkToFit="1"/>
    </xf>
    <xf numFmtId="0" fontId="7" fillId="0" borderId="69" xfId="0" applyFont="1" applyBorder="1">
      <alignment vertical="center"/>
    </xf>
    <xf numFmtId="0" fontId="7" fillId="0" borderId="29" xfId="0" applyFont="1" applyBorder="1">
      <alignment vertical="center"/>
    </xf>
    <xf numFmtId="0" fontId="7" fillId="0" borderId="30" xfId="0" applyFont="1" applyBorder="1">
      <alignment vertical="center"/>
    </xf>
    <xf numFmtId="177" fontId="1" fillId="12" borderId="15" xfId="0" applyNumberFormat="1" applyFont="1" applyFill="1" applyBorder="1" applyAlignment="1" applyProtection="1">
      <alignment vertical="center" shrinkToFi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8" xfId="0" applyFont="1" applyBorder="1" applyAlignment="1">
      <alignment horizontal="center" vertical="center"/>
    </xf>
    <xf numFmtId="0" fontId="4" fillId="0" borderId="7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7" fillId="0" borderId="49" xfId="0" applyFont="1" applyBorder="1" applyAlignment="1">
      <alignment horizontal="center" vertical="top" textRotation="255" wrapText="1"/>
    </xf>
    <xf numFmtId="0" fontId="17" fillId="0" borderId="50" xfId="0" applyFont="1" applyBorder="1" applyAlignment="1">
      <alignment horizontal="center" vertical="top" textRotation="255" wrapText="1"/>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24" xfId="0" applyFont="1" applyBorder="1" applyAlignment="1">
      <alignment horizontal="left" vertical="center"/>
    </xf>
    <xf numFmtId="0" fontId="4" fillId="0" borderId="16" xfId="0" applyFont="1" applyBorder="1" applyAlignment="1">
      <alignment horizontal="left" vertical="center"/>
    </xf>
    <xf numFmtId="0" fontId="24" fillId="2" borderId="0" xfId="0" applyFont="1" applyFill="1" applyAlignment="1">
      <alignment horizontal="left"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15" fillId="10" borderId="13" xfId="0" applyFont="1" applyFill="1" applyBorder="1" applyAlignment="1">
      <alignment horizontal="right" vertical="center"/>
    </xf>
    <xf numFmtId="0" fontId="15" fillId="10" borderId="8" xfId="0" applyFont="1" applyFill="1" applyBorder="1" applyAlignment="1">
      <alignment horizontal="right" vertical="center"/>
    </xf>
    <xf numFmtId="0" fontId="15" fillId="10" borderId="5" xfId="0" applyFont="1" applyFill="1" applyBorder="1" applyAlignment="1">
      <alignment horizontal="right" vertical="center"/>
    </xf>
    <xf numFmtId="0" fontId="7" fillId="0" borderId="9" xfId="0" applyFont="1" applyBorder="1" applyAlignment="1">
      <alignment horizontal="center" vertical="center"/>
    </xf>
    <xf numFmtId="0" fontId="59" fillId="0" borderId="0" xfId="0" applyFont="1" applyAlignment="1" applyProtection="1">
      <alignment vertical="center" wrapText="1"/>
      <protection hidden="1"/>
    </xf>
    <xf numFmtId="0" fontId="59" fillId="0" borderId="0" xfId="0" applyFont="1" applyProtection="1">
      <alignment vertical="center"/>
      <protection hidden="1"/>
    </xf>
    <xf numFmtId="177" fontId="1" fillId="3" borderId="18" xfId="0" applyNumberFormat="1" applyFont="1" applyFill="1" applyBorder="1" applyAlignment="1">
      <alignment vertical="center" shrinkToFit="1"/>
    </xf>
    <xf numFmtId="177" fontId="1" fillId="3" borderId="19" xfId="0" applyNumberFormat="1" applyFont="1" applyFill="1" applyBorder="1" applyAlignment="1">
      <alignment vertical="center" shrinkToFit="1"/>
    </xf>
    <xf numFmtId="177" fontId="1" fillId="3" borderId="65" xfId="0" applyNumberFormat="1" applyFont="1" applyFill="1" applyBorder="1" applyAlignment="1">
      <alignment vertical="center" shrinkToFit="1"/>
    </xf>
    <xf numFmtId="177" fontId="1" fillId="3" borderId="66" xfId="0" applyNumberFormat="1" applyFont="1" applyFill="1" applyBorder="1" applyAlignment="1">
      <alignment vertical="center" shrinkToFit="1"/>
    </xf>
    <xf numFmtId="177" fontId="1" fillId="12" borderId="16" xfId="0" applyNumberFormat="1" applyFont="1" applyFill="1" applyBorder="1" applyAlignment="1" applyProtection="1">
      <alignment vertical="center" shrinkToFit="1"/>
      <protection locked="0"/>
    </xf>
    <xf numFmtId="177" fontId="1" fillId="12" borderId="17" xfId="0" applyNumberFormat="1" applyFont="1" applyFill="1" applyBorder="1" applyAlignment="1" applyProtection="1">
      <alignment vertical="center" shrinkToFit="1"/>
      <protection locked="0"/>
    </xf>
    <xf numFmtId="0" fontId="4" fillId="0" borderId="7" xfId="0" applyFont="1" applyBorder="1" applyAlignment="1">
      <alignment horizontal="center" vertical="center"/>
    </xf>
    <xf numFmtId="177" fontId="1" fillId="3" borderId="15" xfId="0" applyNumberFormat="1" applyFont="1" applyFill="1" applyBorder="1" applyAlignment="1">
      <alignment vertical="center" shrinkToFit="1"/>
    </xf>
    <xf numFmtId="177" fontId="1" fillId="3" borderId="7" xfId="0" applyNumberFormat="1" applyFont="1" applyFill="1" applyBorder="1" applyAlignment="1">
      <alignment vertical="center" shrinkToFit="1"/>
    </xf>
    <xf numFmtId="0" fontId="7" fillId="0" borderId="27"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5" xfId="0" applyFont="1" applyBorder="1" applyAlignment="1">
      <alignment horizontal="center" vertical="center" textRotation="255"/>
    </xf>
    <xf numFmtId="0" fontId="40" fillId="0" borderId="0" xfId="0" applyFont="1" applyAlignment="1" applyProtection="1">
      <alignment horizontal="center" vertical="center" shrinkToFit="1"/>
      <protection hidden="1"/>
    </xf>
    <xf numFmtId="0" fontId="15" fillId="10" borderId="11" xfId="0" applyFont="1" applyFill="1" applyBorder="1" applyAlignment="1">
      <alignment horizontal="right" vertical="center"/>
    </xf>
    <xf numFmtId="0" fontId="15" fillId="10" borderId="12" xfId="0" applyFont="1" applyFill="1" applyBorder="1" applyAlignment="1">
      <alignment horizontal="right" vertical="center"/>
    </xf>
    <xf numFmtId="0" fontId="15" fillId="10" borderId="10" xfId="0" applyFont="1" applyFill="1" applyBorder="1" applyAlignment="1">
      <alignment horizontal="right" vertical="center"/>
    </xf>
    <xf numFmtId="177" fontId="1" fillId="3" borderId="12" xfId="0" applyNumberFormat="1" applyFont="1" applyFill="1" applyBorder="1" applyAlignment="1">
      <alignment vertical="center" shrinkToFit="1"/>
    </xf>
    <xf numFmtId="177" fontId="1" fillId="12" borderId="11" xfId="0" applyNumberFormat="1" applyFont="1" applyFill="1" applyBorder="1" applyAlignment="1" applyProtection="1">
      <alignment vertical="center" shrinkToFit="1"/>
      <protection locked="0"/>
    </xf>
    <xf numFmtId="177" fontId="1" fillId="12" borderId="12" xfId="0" applyNumberFormat="1" applyFont="1" applyFill="1" applyBorder="1" applyAlignment="1" applyProtection="1">
      <alignment vertical="center" shrinkToFit="1"/>
      <protection locked="0"/>
    </xf>
    <xf numFmtId="0" fontId="4" fillId="0" borderId="57" xfId="0" applyFont="1" applyBorder="1" applyAlignment="1">
      <alignment horizontal="center" vertical="center"/>
    </xf>
    <xf numFmtId="0" fontId="4" fillId="0" borderId="55" xfId="0" applyFont="1" applyBorder="1" applyAlignment="1">
      <alignment horizontal="center" vertical="center"/>
    </xf>
    <xf numFmtId="177" fontId="1" fillId="12" borderId="25" xfId="0" applyNumberFormat="1" applyFont="1" applyFill="1" applyBorder="1" applyAlignment="1" applyProtection="1">
      <alignment vertical="center" shrinkToFit="1"/>
      <protection locked="0"/>
    </xf>
    <xf numFmtId="177" fontId="1" fillId="12" borderId="24" xfId="0" applyNumberFormat="1" applyFont="1" applyFill="1" applyBorder="1" applyAlignment="1" applyProtection="1">
      <alignment vertical="center" shrinkToFit="1"/>
      <protection locked="0"/>
    </xf>
    <xf numFmtId="0" fontId="20" fillId="13" borderId="26" xfId="0" applyFont="1" applyFill="1" applyBorder="1" applyAlignment="1" applyProtection="1">
      <alignment horizontal="left" vertical="center" wrapText="1"/>
      <protection locked="0"/>
    </xf>
    <xf numFmtId="177" fontId="1" fillId="12" borderId="62" xfId="0" applyNumberFormat="1" applyFont="1" applyFill="1" applyBorder="1" applyAlignment="1" applyProtection="1">
      <alignment vertical="center" shrinkToFit="1"/>
      <protection locked="0"/>
    </xf>
    <xf numFmtId="0" fontId="7" fillId="0" borderId="4" xfId="0" applyFont="1" applyBorder="1" applyAlignment="1">
      <alignment horizontal="center" vertical="center"/>
    </xf>
    <xf numFmtId="177" fontId="1" fillId="12" borderId="39" xfId="0" applyNumberFormat="1" applyFont="1" applyFill="1" applyBorder="1" applyAlignment="1" applyProtection="1">
      <alignment vertical="center" shrinkToFit="1"/>
      <protection locked="0"/>
    </xf>
    <xf numFmtId="177" fontId="1" fillId="12" borderId="26" xfId="0" applyNumberFormat="1" applyFont="1" applyFill="1" applyBorder="1" applyAlignment="1" applyProtection="1">
      <alignment vertical="center" shrinkToFit="1"/>
      <protection locked="0"/>
    </xf>
    <xf numFmtId="177" fontId="1" fillId="3" borderId="21" xfId="0" applyNumberFormat="1" applyFont="1" applyFill="1" applyBorder="1" applyAlignment="1">
      <alignment vertical="center" shrinkToFit="1"/>
    </xf>
    <xf numFmtId="177" fontId="1" fillId="3" borderId="22" xfId="0" applyNumberFormat="1" applyFont="1" applyFill="1" applyBorder="1" applyAlignment="1">
      <alignment vertical="center" shrinkToFit="1"/>
    </xf>
    <xf numFmtId="177" fontId="58" fillId="11" borderId="11" xfId="0" applyNumberFormat="1" applyFont="1" applyFill="1" applyBorder="1" applyAlignment="1">
      <alignment horizontal="center" vertical="center" wrapText="1" shrinkToFit="1"/>
    </xf>
    <xf numFmtId="177" fontId="15" fillId="11" borderId="12" xfId="0" applyNumberFormat="1" applyFont="1" applyFill="1" applyBorder="1" applyAlignment="1">
      <alignment horizontal="center" vertical="center" wrapText="1" shrinkToFit="1"/>
    </xf>
    <xf numFmtId="177" fontId="15" fillId="11" borderId="10" xfId="0" applyNumberFormat="1" applyFont="1" applyFill="1" applyBorder="1" applyAlignment="1">
      <alignment horizontal="center" vertical="center" wrapText="1" shrinkToFit="1"/>
    </xf>
    <xf numFmtId="177" fontId="15" fillId="11" borderId="21" xfId="0" applyNumberFormat="1" applyFont="1" applyFill="1" applyBorder="1" applyAlignment="1">
      <alignment horizontal="center" vertical="center" wrapText="1" shrinkToFit="1"/>
    </xf>
    <xf numFmtId="177" fontId="15" fillId="11" borderId="22" xfId="0" applyNumberFormat="1" applyFont="1" applyFill="1" applyBorder="1" applyAlignment="1">
      <alignment horizontal="center" vertical="center" wrapText="1" shrinkToFit="1"/>
    </xf>
    <xf numFmtId="177" fontId="15" fillId="11" borderId="23" xfId="0" applyNumberFormat="1" applyFont="1" applyFill="1" applyBorder="1" applyAlignment="1">
      <alignment horizontal="center" vertical="center" wrapText="1" shrinkToFit="1"/>
    </xf>
    <xf numFmtId="177" fontId="1" fillId="12" borderId="21" xfId="0" applyNumberFormat="1" applyFont="1" applyFill="1" applyBorder="1" applyAlignment="1" applyProtection="1">
      <alignment vertical="center" shrinkToFit="1"/>
      <protection locked="0"/>
    </xf>
    <xf numFmtId="0" fontId="17" fillId="0" borderId="72" xfId="0" applyFont="1" applyBorder="1" applyAlignment="1">
      <alignment horizontal="center" vertical="top" textRotation="255" wrapText="1"/>
    </xf>
    <xf numFmtId="0" fontId="17" fillId="0" borderId="54" xfId="0" applyFont="1" applyBorder="1" applyAlignment="1">
      <alignment horizontal="center" vertical="top" textRotation="255" wrapText="1"/>
    </xf>
    <xf numFmtId="0" fontId="17" fillId="0" borderId="40" xfId="0" applyFont="1" applyBorder="1" applyAlignment="1">
      <alignment horizontal="center" vertical="top" textRotation="255" wrapText="1"/>
    </xf>
    <xf numFmtId="0" fontId="17" fillId="0" borderId="52" xfId="0" applyFont="1" applyBorder="1" applyAlignment="1">
      <alignment horizontal="center" vertical="top" textRotation="255" wrapText="1"/>
    </xf>
    <xf numFmtId="0" fontId="17" fillId="0" borderId="43" xfId="0" applyFont="1" applyBorder="1" applyAlignment="1">
      <alignment horizontal="center" vertical="top" textRotation="255" wrapText="1"/>
    </xf>
    <xf numFmtId="0" fontId="17" fillId="0" borderId="53" xfId="0" applyFont="1" applyBorder="1" applyAlignment="1">
      <alignment horizontal="center" vertical="top" textRotation="255" wrapText="1"/>
    </xf>
    <xf numFmtId="0" fontId="17" fillId="0" borderId="112" xfId="0" applyFont="1" applyBorder="1" applyAlignment="1">
      <alignment horizontal="center" vertical="top" textRotation="255" wrapText="1"/>
    </xf>
    <xf numFmtId="0" fontId="17" fillId="0" borderId="111" xfId="0" applyFont="1" applyBorder="1" applyAlignment="1">
      <alignment horizontal="center" vertical="top" textRotation="255" wrapText="1"/>
    </xf>
    <xf numFmtId="0" fontId="4" fillId="0" borderId="46" xfId="0" applyFont="1" applyBorder="1" applyAlignment="1">
      <alignment horizontal="center" vertical="center"/>
    </xf>
    <xf numFmtId="0" fontId="19" fillId="13" borderId="15"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19" fillId="13" borderId="2" xfId="0" applyFont="1" applyFill="1" applyBorder="1" applyAlignment="1" applyProtection="1">
      <alignment horizontal="left" vertical="top" wrapText="1"/>
      <protection locked="0"/>
    </xf>
    <xf numFmtId="0" fontId="4" fillId="0" borderId="38"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7" fillId="0" borderId="44" xfId="0" applyFont="1" applyBorder="1" applyAlignment="1">
      <alignment horizontal="center" vertical="center"/>
    </xf>
    <xf numFmtId="0" fontId="8" fillId="0" borderId="15"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9" xfId="0" applyFont="1" applyBorder="1" applyAlignment="1">
      <alignment horizontal="left" vertical="center" wrapText="1"/>
    </xf>
    <xf numFmtId="0" fontId="4" fillId="0" borderId="76"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20" fillId="13" borderId="24" xfId="0" applyFont="1" applyFill="1" applyBorder="1" applyAlignment="1" applyProtection="1">
      <alignment horizontal="left" vertical="center" wrapText="1"/>
      <protection locked="0"/>
    </xf>
    <xf numFmtId="55" fontId="7" fillId="0" borderId="27" xfId="0" applyNumberFormat="1" applyFont="1" applyBorder="1" applyAlignment="1">
      <alignment horizontal="center" vertical="center" shrinkToFit="1"/>
    </xf>
    <xf numFmtId="55" fontId="7" fillId="0" borderId="0" xfId="0" applyNumberFormat="1" applyFont="1" applyAlignment="1">
      <alignment horizontal="center" vertical="center" shrinkToFit="1"/>
    </xf>
    <xf numFmtId="55" fontId="7" fillId="0" borderId="13" xfId="0" applyNumberFormat="1" applyFont="1" applyBorder="1" applyAlignment="1">
      <alignment horizontal="center" vertical="center" shrinkToFit="1"/>
    </xf>
    <xf numFmtId="55" fontId="7" fillId="0" borderId="8" xfId="0" applyNumberFormat="1" applyFont="1" applyBorder="1" applyAlignment="1">
      <alignment horizontal="center" vertical="center" shrinkToFit="1"/>
    </xf>
    <xf numFmtId="55" fontId="7" fillId="0" borderId="5" xfId="0" applyNumberFormat="1" applyFont="1" applyBorder="1" applyAlignment="1">
      <alignment horizontal="center" vertical="center" shrinkToFit="1"/>
    </xf>
    <xf numFmtId="55" fontId="7" fillId="0" borderId="15" xfId="0" applyNumberFormat="1" applyFont="1" applyBorder="1" applyAlignment="1">
      <alignment horizontal="center" vertical="center" shrinkToFit="1"/>
    </xf>
    <xf numFmtId="0" fontId="70" fillId="0" borderId="113" xfId="0" applyFont="1" applyBorder="1" applyProtection="1">
      <alignment vertical="center"/>
      <protection hidden="1"/>
    </xf>
    <xf numFmtId="0" fontId="0" fillId="13" borderId="15" xfId="0" applyFill="1" applyBorder="1" applyAlignment="1" applyProtection="1">
      <alignment horizontal="left" vertical="top" wrapText="1"/>
      <protection locked="0"/>
    </xf>
    <xf numFmtId="0" fontId="1" fillId="13" borderId="7" xfId="0" applyFont="1" applyFill="1" applyBorder="1" applyAlignment="1" applyProtection="1">
      <alignment horizontal="left" vertical="top" wrapText="1"/>
      <protection locked="0"/>
    </xf>
    <xf numFmtId="0" fontId="1" fillId="13" borderId="2" xfId="0" applyFont="1" applyFill="1" applyBorder="1" applyAlignment="1" applyProtection="1">
      <alignment horizontal="left" vertical="top" wrapText="1"/>
      <protection locked="0"/>
    </xf>
    <xf numFmtId="0" fontId="4" fillId="0" borderId="77" xfId="0" applyFont="1" applyBorder="1" applyAlignment="1">
      <alignment horizontal="center" vertical="center"/>
    </xf>
    <xf numFmtId="0" fontId="24" fillId="2" borderId="0" xfId="0" applyFont="1" applyFill="1" applyAlignment="1">
      <alignment horizontal="left" vertical="center" shrinkToFit="1"/>
    </xf>
    <xf numFmtId="0" fontId="7" fillId="0" borderId="15" xfId="0" applyFont="1" applyBorder="1" applyAlignment="1">
      <alignment horizontal="center" vertical="center" wrapText="1"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4" fillId="0" borderId="51" xfId="0" applyFont="1" applyBorder="1" applyAlignment="1">
      <alignment horizontal="center" vertical="center"/>
    </xf>
    <xf numFmtId="0" fontId="7" fillId="0" borderId="20"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6" xfId="0" applyFont="1" applyBorder="1" applyAlignment="1">
      <alignment horizontal="center" vertical="center" shrinkToFit="1"/>
    </xf>
    <xf numFmtId="0" fontId="4" fillId="0" borderId="31" xfId="0" applyFont="1" applyBorder="1" applyAlignment="1">
      <alignment horizontal="center" vertical="center"/>
    </xf>
    <xf numFmtId="0" fontId="4" fillId="0" borderId="56" xfId="0" applyFont="1" applyBorder="1" applyAlignment="1">
      <alignment horizontal="center" vertical="center"/>
    </xf>
    <xf numFmtId="0" fontId="4" fillId="0" borderId="44" xfId="0" applyFont="1" applyBorder="1" applyAlignment="1">
      <alignment horizontal="center" vertical="center" textRotation="255"/>
    </xf>
    <xf numFmtId="0" fontId="19" fillId="13" borderId="24" xfId="0" applyFont="1" applyFill="1" applyBorder="1" applyAlignment="1" applyProtection="1">
      <alignment vertical="center" wrapText="1"/>
      <protection locked="0"/>
    </xf>
    <xf numFmtId="0" fontId="4" fillId="0" borderId="50" xfId="0" applyFont="1" applyBorder="1" applyAlignment="1">
      <alignment horizontal="center" vertical="center"/>
    </xf>
    <xf numFmtId="0" fontId="7" fillId="0" borderId="0" xfId="0" applyFont="1" applyAlignment="1">
      <alignment horizontal="left" vertical="center"/>
    </xf>
    <xf numFmtId="0" fontId="19" fillId="13" borderId="31" xfId="0" applyFont="1" applyFill="1" applyBorder="1" applyAlignment="1" applyProtection="1">
      <alignment vertical="center" wrapText="1"/>
      <protection locked="0"/>
    </xf>
    <xf numFmtId="0" fontId="4" fillId="0" borderId="24" xfId="0" applyFont="1" applyBorder="1" applyAlignment="1">
      <alignment horizontal="center" vertical="center"/>
    </xf>
    <xf numFmtId="0" fontId="28" fillId="0" borderId="44" xfId="0" applyFont="1" applyBorder="1" applyAlignment="1">
      <alignment horizontal="center" vertical="center"/>
    </xf>
    <xf numFmtId="0" fontId="2" fillId="0" borderId="0" xfId="0" applyFont="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40" xfId="0" applyFont="1" applyBorder="1" applyAlignment="1">
      <alignment horizontal="center" vertical="center"/>
    </xf>
    <xf numFmtId="0" fontId="4" fillId="0" borderId="52" xfId="0" applyFont="1" applyBorder="1" applyAlignment="1">
      <alignment horizontal="center" vertical="center"/>
    </xf>
    <xf numFmtId="0" fontId="13" fillId="0" borderId="0" xfId="0" applyFont="1" applyAlignment="1">
      <alignment horizontal="left" vertical="center"/>
    </xf>
    <xf numFmtId="0" fontId="8" fillId="0" borderId="44" xfId="0" applyFont="1" applyBorder="1" applyAlignment="1">
      <alignment horizontal="center" vertical="center" wrapText="1"/>
    </xf>
    <xf numFmtId="0" fontId="19" fillId="13" borderId="24" xfId="0" applyFont="1" applyFill="1" applyBorder="1" applyAlignment="1" applyProtection="1">
      <alignment horizontal="left" vertical="center" wrapText="1"/>
      <protection locked="0"/>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51" xfId="0" applyFont="1" applyBorder="1" applyAlignment="1">
      <alignment horizontal="center" vertical="center"/>
    </xf>
    <xf numFmtId="55" fontId="7" fillId="0" borderId="38" xfId="0" applyNumberFormat="1" applyFont="1" applyBorder="1" applyAlignment="1">
      <alignment horizontal="center" vertical="center" shrinkToFit="1"/>
    </xf>
    <xf numFmtId="0" fontId="4" fillId="0" borderId="25" xfId="0" applyFont="1" applyBorder="1" applyAlignment="1">
      <alignment horizontal="left" vertical="center"/>
    </xf>
    <xf numFmtId="0" fontId="4" fillId="0" borderId="18" xfId="0" applyFont="1" applyBorder="1" applyAlignment="1">
      <alignment horizontal="left" vertical="center"/>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7" fillId="0" borderId="11" xfId="0" applyFont="1" applyBorder="1" applyAlignment="1">
      <alignment horizontal="center" vertical="center" textRotation="255"/>
    </xf>
    <xf numFmtId="177" fontId="1" fillId="20" borderId="108" xfId="0" applyNumberFormat="1" applyFont="1" applyFill="1" applyBorder="1" applyAlignment="1">
      <alignment vertical="center" shrinkToFit="1"/>
    </xf>
    <xf numFmtId="177" fontId="1" fillId="20" borderId="109" xfId="0" applyNumberFormat="1" applyFont="1" applyFill="1" applyBorder="1" applyAlignment="1">
      <alignment vertical="center" shrinkToFit="1"/>
    </xf>
    <xf numFmtId="0" fontId="15" fillId="0" borderId="14" xfId="0" applyFont="1" applyBorder="1" applyAlignment="1">
      <alignment horizontal="center" vertical="center"/>
    </xf>
    <xf numFmtId="0" fontId="15" fillId="0" borderId="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9" xfId="0" applyFont="1" applyBorder="1" applyAlignment="1">
      <alignment horizontal="lef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0" xfId="0" applyFont="1" applyAlignment="1">
      <alignment horizontal="left" vertical="center" shrinkToFit="1"/>
    </xf>
    <xf numFmtId="0" fontId="8" fillId="0" borderId="28"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5" xfId="0" applyFont="1" applyBorder="1" applyAlignment="1">
      <alignment horizontal="left" vertical="center" shrinkToFit="1"/>
    </xf>
    <xf numFmtId="0" fontId="4" fillId="0" borderId="44" xfId="0" applyFont="1" applyBorder="1" applyAlignment="1">
      <alignment horizontal="center" vertical="center"/>
    </xf>
    <xf numFmtId="177" fontId="15" fillId="11" borderId="11" xfId="0" applyNumberFormat="1" applyFont="1" applyFill="1" applyBorder="1" applyAlignment="1">
      <alignment horizontal="center" vertical="center" wrapText="1" shrinkToFit="1"/>
    </xf>
    <xf numFmtId="0" fontId="24" fillId="17" borderId="0" xfId="0" applyFont="1" applyFill="1" applyAlignment="1">
      <alignment horizontal="left" vertical="center"/>
    </xf>
    <xf numFmtId="0" fontId="7" fillId="0" borderId="27" xfId="0" applyFont="1" applyBorder="1" applyAlignment="1">
      <alignment horizontal="left" vertical="center" wrapText="1"/>
    </xf>
    <xf numFmtId="0" fontId="7" fillId="0" borderId="28" xfId="0" applyFont="1" applyBorder="1" applyAlignment="1">
      <alignment horizontal="left" vertical="center"/>
    </xf>
    <xf numFmtId="0" fontId="7" fillId="0" borderId="27" xfId="0" applyFont="1" applyBorder="1" applyAlignment="1">
      <alignment horizontal="left" vertical="center"/>
    </xf>
    <xf numFmtId="0" fontId="7" fillId="0" borderId="13"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18" fillId="2" borderId="0" xfId="0" applyFont="1" applyFill="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28" xfId="0" applyFont="1" applyBorder="1" applyAlignment="1">
      <alignment horizontal="left" vertical="center"/>
    </xf>
    <xf numFmtId="0" fontId="22" fillId="12" borderId="15" xfId="0" applyFont="1" applyFill="1" applyBorder="1" applyAlignment="1" applyProtection="1">
      <alignment horizontal="left" vertical="center" indent="1"/>
      <protection locked="0"/>
    </xf>
    <xf numFmtId="0" fontId="22" fillId="12" borderId="7" xfId="0" applyFont="1" applyFill="1" applyBorder="1" applyAlignment="1" applyProtection="1">
      <alignment horizontal="left" vertical="center" indent="1"/>
      <protection locked="0"/>
    </xf>
    <xf numFmtId="0" fontId="22" fillId="12" borderId="2" xfId="0" applyFont="1" applyFill="1" applyBorder="1" applyAlignment="1" applyProtection="1">
      <alignment horizontal="left" vertical="center" indent="1"/>
      <protection locked="0"/>
    </xf>
    <xf numFmtId="0" fontId="7" fillId="0" borderId="15" xfId="0" applyFont="1" applyBorder="1" applyAlignment="1" applyProtection="1">
      <alignment horizontal="left" vertical="center" indent="1" shrinkToFit="1"/>
      <protection hidden="1"/>
    </xf>
    <xf numFmtId="0" fontId="7" fillId="0" borderId="7" xfId="0" applyFont="1" applyBorder="1" applyAlignment="1" applyProtection="1">
      <alignment horizontal="left" vertical="center" indent="1" shrinkToFit="1"/>
      <protection hidden="1"/>
    </xf>
    <xf numFmtId="0" fontId="7" fillId="0" borderId="2" xfId="0" applyFont="1" applyBorder="1" applyAlignment="1" applyProtection="1">
      <alignment horizontal="left" vertical="center" indent="1" shrinkToFit="1"/>
      <protection hidden="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7" fillId="13" borderId="7" xfId="0" applyFont="1" applyFill="1" applyBorder="1" applyAlignment="1" applyProtection="1">
      <alignment vertical="center" wrapText="1"/>
      <protection locked="0"/>
    </xf>
    <xf numFmtId="0" fontId="7" fillId="13" borderId="2" xfId="0" applyFont="1" applyFill="1" applyBorder="1" applyAlignment="1" applyProtection="1">
      <alignment vertical="center" wrapText="1"/>
      <protection locked="0"/>
    </xf>
    <xf numFmtId="177" fontId="1" fillId="12" borderId="15" xfId="0" applyNumberFormat="1" applyFont="1" applyFill="1" applyBorder="1" applyProtection="1">
      <alignment vertical="center"/>
      <protection locked="0"/>
    </xf>
    <xf numFmtId="177" fontId="1" fillId="12" borderId="7" xfId="0" applyNumberFormat="1" applyFont="1" applyFill="1" applyBorder="1" applyProtection="1">
      <alignment vertical="center"/>
      <protection locked="0"/>
    </xf>
    <xf numFmtId="0" fontId="27" fillId="0" borderId="11"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0" xfId="0" applyFont="1" applyBorder="1" applyAlignment="1">
      <alignment horizontal="left" vertical="center"/>
    </xf>
    <xf numFmtId="0" fontId="30" fillId="5" borderId="11" xfId="0" applyFont="1" applyFill="1" applyBorder="1" applyAlignment="1">
      <alignment horizontal="left" vertical="center"/>
    </xf>
    <xf numFmtId="0" fontId="30" fillId="5" borderId="7" xfId="0" applyFont="1" applyFill="1" applyBorder="1" applyAlignment="1">
      <alignment horizontal="left" vertical="center"/>
    </xf>
    <xf numFmtId="0" fontId="15" fillId="10" borderId="27" xfId="0" applyFont="1" applyFill="1" applyBorder="1" applyAlignment="1">
      <alignment horizontal="right" vertical="center"/>
    </xf>
    <xf numFmtId="0" fontId="15" fillId="10" borderId="0" xfId="0" applyFont="1" applyFill="1" applyAlignment="1">
      <alignment horizontal="right" vertical="center"/>
    </xf>
    <xf numFmtId="0" fontId="15" fillId="10" borderId="28" xfId="0" applyFont="1" applyFill="1" applyBorder="1" applyAlignment="1">
      <alignment horizontal="right" vertical="center"/>
    </xf>
    <xf numFmtId="177" fontId="1" fillId="3" borderId="27" xfId="0" applyNumberFormat="1" applyFont="1" applyFill="1" applyBorder="1" applyAlignment="1">
      <alignment vertical="center" shrinkToFit="1"/>
    </xf>
    <xf numFmtId="177" fontId="1" fillId="3" borderId="0" xfId="0" applyNumberFormat="1" applyFont="1" applyFill="1" applyAlignment="1">
      <alignment vertical="center" shrinkToFit="1"/>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center" vertical="center"/>
    </xf>
    <xf numFmtId="0" fontId="24" fillId="17" borderId="0" xfId="0" applyFont="1" applyFill="1" applyAlignment="1">
      <alignment horizontal="left" vertical="center" wrapText="1"/>
    </xf>
    <xf numFmtId="0" fontId="7" fillId="0" borderId="6" xfId="0" applyFont="1" applyBorder="1" applyAlignment="1">
      <alignment horizontal="center" vertical="center"/>
    </xf>
    <xf numFmtId="0" fontId="7" fillId="0" borderId="11" xfId="0" applyFont="1" applyBorder="1" applyAlignment="1">
      <alignment horizontal="left" vertical="center" wrapText="1"/>
    </xf>
    <xf numFmtId="0" fontId="7" fillId="0" borderId="15" xfId="0" applyFont="1" applyBorder="1" applyAlignment="1">
      <alignment horizontal="center" vertical="center" shrinkToFit="1"/>
    </xf>
    <xf numFmtId="177" fontId="1" fillId="3" borderId="11" xfId="0" applyNumberFormat="1" applyFont="1" applyFill="1" applyBorder="1" applyAlignment="1">
      <alignment vertical="center" shrinkToFit="1"/>
    </xf>
    <xf numFmtId="177" fontId="33" fillId="7" borderId="78" xfId="0" applyNumberFormat="1" applyFont="1" applyFill="1" applyBorder="1" applyAlignment="1">
      <alignment vertical="center" shrinkToFit="1"/>
    </xf>
    <xf numFmtId="177" fontId="33" fillId="7" borderId="67" xfId="0" applyNumberFormat="1" applyFont="1" applyFill="1" applyBorder="1" applyAlignment="1">
      <alignment vertical="center" shrinkToFit="1"/>
    </xf>
    <xf numFmtId="177" fontId="33" fillId="7" borderId="41" xfId="0" applyNumberFormat="1" applyFont="1" applyFill="1" applyBorder="1" applyAlignment="1">
      <alignment vertical="center" shrinkToFit="1"/>
    </xf>
    <xf numFmtId="177" fontId="33" fillId="7" borderId="42" xfId="0" applyNumberFormat="1" applyFont="1" applyFill="1" applyBorder="1" applyAlignment="1">
      <alignment vertical="center" shrinkToFit="1"/>
    </xf>
    <xf numFmtId="177" fontId="1" fillId="20" borderId="41" xfId="0" applyNumberFormat="1" applyFont="1" applyFill="1" applyBorder="1" applyAlignment="1">
      <alignment vertical="center" shrinkToFit="1"/>
    </xf>
    <xf numFmtId="177" fontId="1" fillId="20" borderId="42" xfId="0" applyNumberFormat="1" applyFont="1" applyFill="1" applyBorder="1" applyAlignment="1">
      <alignment vertical="center" shrinkToFit="1"/>
    </xf>
    <xf numFmtId="0" fontId="7" fillId="0" borderId="38" xfId="0" applyFont="1" applyBorder="1" applyAlignment="1">
      <alignment horizontal="center" vertical="center"/>
    </xf>
    <xf numFmtId="0" fontId="17" fillId="0" borderId="0" xfId="0" applyFont="1" applyAlignment="1">
      <alignment horizontal="center"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28" fillId="0" borderId="5" xfId="0" applyFont="1" applyBorder="1" applyAlignment="1">
      <alignment horizontal="center" vertical="center"/>
    </xf>
    <xf numFmtId="0" fontId="8" fillId="0" borderId="37" xfId="0" applyFont="1" applyBorder="1" applyAlignment="1">
      <alignment horizontal="center" vertical="center" textRotation="255"/>
    </xf>
    <xf numFmtId="0" fontId="8" fillId="0" borderId="31" xfId="0" applyFont="1" applyBorder="1" applyAlignment="1">
      <alignment horizontal="center" vertical="center" textRotation="255"/>
    </xf>
    <xf numFmtId="0" fontId="70" fillId="0" borderId="114" xfId="0" applyFont="1" applyBorder="1" applyProtection="1">
      <alignment vertical="center"/>
      <protection hidden="1"/>
    </xf>
    <xf numFmtId="177" fontId="1" fillId="20" borderId="119" xfId="0" applyNumberFormat="1" applyFont="1" applyFill="1" applyBorder="1" applyAlignment="1">
      <alignment vertical="center" shrinkToFit="1"/>
    </xf>
    <xf numFmtId="177" fontId="1" fillId="11" borderId="119" xfId="0" applyNumberFormat="1" applyFont="1" applyFill="1" applyBorder="1" applyAlignment="1">
      <alignment vertical="center" shrinkToFit="1"/>
    </xf>
    <xf numFmtId="177" fontId="1" fillId="11" borderId="109" xfId="0" applyNumberFormat="1" applyFont="1" applyFill="1" applyBorder="1" applyAlignment="1">
      <alignment vertical="center" shrinkToFit="1"/>
    </xf>
    <xf numFmtId="0" fontId="19" fillId="13" borderId="15" xfId="0" applyFont="1" applyFill="1" applyBorder="1" applyAlignment="1" applyProtection="1">
      <alignment vertical="top" wrapText="1"/>
      <protection locked="0"/>
    </xf>
    <xf numFmtId="0" fontId="19" fillId="13" borderId="7" xfId="0" applyFont="1" applyFill="1" applyBorder="1" applyAlignment="1" applyProtection="1">
      <alignment vertical="top" wrapText="1"/>
      <protection locked="0"/>
    </xf>
    <xf numFmtId="0" fontId="19" fillId="13" borderId="2" xfId="0" applyFont="1" applyFill="1" applyBorder="1" applyAlignment="1" applyProtection="1">
      <alignment vertical="top" wrapText="1"/>
      <protection locked="0"/>
    </xf>
    <xf numFmtId="0" fontId="7" fillId="0" borderId="20" xfId="0" applyFont="1" applyBorder="1">
      <alignment vertical="center"/>
    </xf>
    <xf numFmtId="0" fontId="7" fillId="0" borderId="14" xfId="0" applyFont="1" applyBorder="1">
      <alignment vertical="center"/>
    </xf>
    <xf numFmtId="0" fontId="7" fillId="0" borderId="6" xfId="0" applyFont="1" applyBorder="1">
      <alignment vertical="center"/>
    </xf>
    <xf numFmtId="0" fontId="15" fillId="0" borderId="17" xfId="0" applyFont="1" applyBorder="1" applyAlignment="1">
      <alignment horizontal="center" vertical="center"/>
    </xf>
    <xf numFmtId="0" fontId="15" fillId="0" borderId="4" xfId="0" applyFont="1" applyBorder="1" applyAlignment="1">
      <alignment horizontal="center" vertical="center"/>
    </xf>
    <xf numFmtId="55" fontId="7" fillId="0" borderId="11" xfId="0" applyNumberFormat="1" applyFont="1" applyBorder="1" applyAlignment="1">
      <alignment horizontal="center" vertical="center" shrinkToFit="1"/>
    </xf>
    <xf numFmtId="55" fontId="7" fillId="0" borderId="12" xfId="0" applyNumberFormat="1" applyFont="1" applyBorder="1" applyAlignment="1">
      <alignment horizontal="center" vertical="center" shrinkToFit="1"/>
    </xf>
    <xf numFmtId="0" fontId="4" fillId="0" borderId="112" xfId="0" applyFont="1" applyBorder="1" applyAlignment="1">
      <alignment horizontal="center" vertical="center"/>
    </xf>
    <xf numFmtId="0" fontId="4" fillId="0" borderId="111" xfId="0" applyFont="1" applyBorder="1" applyAlignment="1">
      <alignment horizontal="center" vertical="center"/>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4" xfId="0" applyFont="1" applyBorder="1" applyAlignment="1">
      <alignment horizontal="left"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9" xfId="0" applyFont="1" applyBorder="1" applyAlignment="1">
      <alignment horizontal="left" vertical="center" wrapText="1"/>
    </xf>
    <xf numFmtId="0" fontId="7" fillId="4" borderId="20"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70" fillId="0" borderId="0" xfId="0" applyFont="1" applyProtection="1">
      <alignment vertical="center"/>
      <protection hidden="1"/>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shrinkToFit="1"/>
    </xf>
    <xf numFmtId="0" fontId="57" fillId="0" borderId="0" xfId="0" applyFont="1" applyAlignment="1">
      <alignment horizontal="center" vertical="center" shrinkToFit="1"/>
    </xf>
    <xf numFmtId="0" fontId="30" fillId="5" borderId="15" xfId="0" applyFont="1" applyFill="1" applyBorder="1" applyAlignment="1">
      <alignment horizontal="left" vertical="center"/>
    </xf>
    <xf numFmtId="177" fontId="1" fillId="12" borderId="63" xfId="0" applyNumberFormat="1" applyFont="1" applyFill="1" applyBorder="1" applyAlignment="1" applyProtection="1">
      <alignment vertical="center" shrinkToFit="1"/>
      <protection locked="0"/>
    </xf>
    <xf numFmtId="177" fontId="1" fillId="12" borderId="64" xfId="0" applyNumberFormat="1" applyFont="1" applyFill="1" applyBorder="1" applyAlignment="1" applyProtection="1">
      <alignment vertical="center" shrinkToFit="1"/>
      <protection locked="0"/>
    </xf>
    <xf numFmtId="0" fontId="30" fillId="5" borderId="12" xfId="0" applyFont="1" applyFill="1" applyBorder="1" applyAlignment="1">
      <alignment horizontal="left" vertical="center"/>
    </xf>
    <xf numFmtId="0" fontId="30" fillId="5" borderId="10" xfId="0" applyFont="1" applyFill="1" applyBorder="1" applyAlignment="1">
      <alignment horizontal="left" vertical="center"/>
    </xf>
    <xf numFmtId="0" fontId="30" fillId="5" borderId="27" xfId="0" applyFont="1" applyFill="1" applyBorder="1" applyAlignment="1">
      <alignment horizontal="left" vertical="center"/>
    </xf>
    <xf numFmtId="0" fontId="30" fillId="5" borderId="0" xfId="0" applyFont="1" applyFill="1" applyAlignment="1">
      <alignment horizontal="left" vertical="center"/>
    </xf>
    <xf numFmtId="0" fontId="30" fillId="5" borderId="28" xfId="0" applyFont="1" applyFill="1" applyBorder="1" applyAlignment="1">
      <alignment horizontal="left" vertical="center"/>
    </xf>
    <xf numFmtId="0" fontId="30" fillId="5" borderId="13" xfId="0" applyFont="1" applyFill="1" applyBorder="1" applyAlignment="1">
      <alignment horizontal="left" vertical="center"/>
    </xf>
    <xf numFmtId="0" fontId="30" fillId="5" borderId="8" xfId="0" applyFont="1" applyFill="1" applyBorder="1" applyAlignment="1">
      <alignment horizontal="left" vertical="center"/>
    </xf>
    <xf numFmtId="0" fontId="30" fillId="5" borderId="5" xfId="0" applyFont="1" applyFill="1" applyBorder="1" applyAlignment="1">
      <alignment horizontal="left" vertical="center"/>
    </xf>
    <xf numFmtId="177" fontId="1" fillId="12" borderId="8" xfId="0" applyNumberFormat="1" applyFont="1" applyFill="1" applyBorder="1" applyAlignment="1" applyProtection="1">
      <alignment vertical="center" shrinkToFit="1"/>
      <protection locked="0"/>
    </xf>
    <xf numFmtId="177" fontId="1" fillId="12" borderId="13" xfId="0" applyNumberFormat="1" applyFont="1" applyFill="1" applyBorder="1" applyAlignment="1" applyProtection="1">
      <alignment vertical="center" shrinkToFit="1"/>
      <protection locked="0"/>
    </xf>
    <xf numFmtId="0" fontId="18" fillId="5" borderId="0" xfId="0" applyFont="1" applyFill="1" applyAlignment="1" applyProtection="1">
      <alignment horizontal="center" vertical="center"/>
      <protection locked="0"/>
    </xf>
    <xf numFmtId="177" fontId="1" fillId="18" borderId="11" xfId="0" applyNumberFormat="1" applyFont="1" applyFill="1" applyBorder="1" applyAlignment="1">
      <alignment vertical="center" shrinkToFit="1"/>
    </xf>
    <xf numFmtId="177" fontId="1" fillId="18" borderId="12" xfId="0" applyNumberFormat="1" applyFont="1" applyFill="1" applyBorder="1" applyAlignment="1">
      <alignment vertical="center" shrinkToFit="1"/>
    </xf>
    <xf numFmtId="177" fontId="1" fillId="12" borderId="43" xfId="0" applyNumberFormat="1" applyFont="1" applyFill="1" applyBorder="1" applyAlignment="1" applyProtection="1">
      <alignment vertical="center" shrinkToFit="1"/>
      <protection locked="0"/>
    </xf>
    <xf numFmtId="0" fontId="7" fillId="0" borderId="11" xfId="0" applyFont="1" applyBorder="1" applyAlignment="1">
      <alignment horizontal="center" vertical="center" wrapText="1"/>
    </xf>
    <xf numFmtId="0" fontId="7" fillId="0" borderId="33"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31" xfId="0" applyFont="1" applyBorder="1" applyAlignment="1">
      <alignment horizontal="center" vertical="center" textRotation="255"/>
    </xf>
    <xf numFmtId="0" fontId="8" fillId="0" borderId="20" xfId="0" applyFont="1" applyBorder="1" applyAlignment="1">
      <alignment vertical="center" wrapText="1" shrinkToFit="1"/>
    </xf>
    <xf numFmtId="0" fontId="8" fillId="0" borderId="14" xfId="0" applyFont="1" applyBorder="1" applyAlignment="1">
      <alignment vertical="center" shrinkToFit="1"/>
    </xf>
    <xf numFmtId="0" fontId="8" fillId="0" borderId="6" xfId="0" applyFont="1" applyBorder="1" applyAlignment="1">
      <alignment vertical="center" shrinkToFit="1"/>
    </xf>
    <xf numFmtId="0" fontId="61" fillId="5" borderId="0" xfId="0" applyFont="1" applyFill="1" applyAlignment="1" applyProtection="1">
      <alignment horizontal="center" vertical="center"/>
      <protection locked="0"/>
    </xf>
    <xf numFmtId="177" fontId="1" fillId="19" borderId="7" xfId="0" applyNumberFormat="1" applyFont="1" applyFill="1" applyBorder="1" applyAlignment="1" applyProtection="1">
      <alignment vertical="center" shrinkToFit="1"/>
      <protection locked="0"/>
    </xf>
    <xf numFmtId="0" fontId="15" fillId="11" borderId="41" xfId="0" applyFont="1" applyFill="1" applyBorder="1" applyAlignment="1">
      <alignment horizontal="center" vertical="center"/>
    </xf>
    <xf numFmtId="0" fontId="15" fillId="11" borderId="42" xfId="0" applyFont="1" applyFill="1" applyBorder="1" applyAlignment="1">
      <alignment horizontal="center" vertical="center"/>
    </xf>
    <xf numFmtId="0" fontId="24" fillId="2" borderId="0" xfId="0" applyFont="1" applyFill="1" applyAlignment="1">
      <alignment vertical="center" wrapText="1"/>
    </xf>
    <xf numFmtId="177" fontId="1" fillId="19" borderId="38" xfId="0" applyNumberFormat="1" applyFont="1" applyFill="1" applyBorder="1" applyAlignment="1" applyProtection="1">
      <alignment vertical="center" shrinkToFit="1"/>
      <protection locked="0"/>
    </xf>
    <xf numFmtId="177" fontId="33" fillId="7" borderId="60" xfId="0" applyNumberFormat="1" applyFont="1" applyFill="1" applyBorder="1" applyAlignment="1">
      <alignment vertical="center" shrinkToFit="1"/>
    </xf>
    <xf numFmtId="177" fontId="33" fillId="7" borderId="61" xfId="0" applyNumberFormat="1" applyFont="1" applyFill="1" applyBorder="1" applyAlignment="1">
      <alignment vertical="center" shrinkToFit="1"/>
    </xf>
    <xf numFmtId="177" fontId="1" fillId="12" borderId="40" xfId="0" applyNumberFormat="1" applyFont="1" applyFill="1" applyBorder="1" applyAlignment="1" applyProtection="1">
      <alignment vertical="center" shrinkToFit="1"/>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177" fontId="0" fillId="12" borderId="18" xfId="0" applyNumberFormat="1" applyFill="1" applyBorder="1" applyAlignment="1" applyProtection="1">
      <alignment vertical="center" shrinkToFit="1"/>
      <protection locked="0"/>
    </xf>
    <xf numFmtId="177" fontId="0" fillId="12" borderId="19" xfId="0" applyNumberFormat="1" applyFill="1" applyBorder="1" applyAlignment="1" applyProtection="1">
      <alignment vertical="center" shrinkToFit="1"/>
      <protection locked="0"/>
    </xf>
    <xf numFmtId="177" fontId="1" fillId="12" borderId="5" xfId="0" applyNumberFormat="1" applyFont="1" applyFill="1" applyBorder="1" applyAlignment="1" applyProtection="1">
      <alignment vertical="center" shrinkToFit="1"/>
      <protection locked="0"/>
    </xf>
    <xf numFmtId="177" fontId="1" fillId="12" borderId="6" xfId="0" applyNumberFormat="1" applyFont="1" applyFill="1" applyBorder="1" applyAlignment="1" applyProtection="1">
      <alignment vertical="center" shrinkToFit="1"/>
      <protection locked="0"/>
    </xf>
    <xf numFmtId="0" fontId="7" fillId="0" borderId="18" xfId="0" applyFont="1" applyBorder="1" applyAlignment="1">
      <alignment vertical="center" shrinkToFit="1"/>
    </xf>
    <xf numFmtId="0" fontId="7" fillId="0" borderId="19" xfId="0" applyFont="1" applyBorder="1" applyAlignment="1">
      <alignment vertical="center" shrinkToFit="1"/>
    </xf>
    <xf numFmtId="0" fontId="7" fillId="0" borderId="9" xfId="0" applyFont="1" applyBorder="1" applyAlignment="1">
      <alignment vertical="center" shrinkToFit="1"/>
    </xf>
    <xf numFmtId="0" fontId="53" fillId="0" borderId="0" xfId="0" applyFont="1" applyAlignment="1">
      <alignment vertical="center" wrapText="1"/>
    </xf>
    <xf numFmtId="0" fontId="7" fillId="0" borderId="15" xfId="0" applyFont="1" applyBorder="1" applyAlignment="1">
      <alignment horizontal="center" vertical="center" wrapText="1"/>
    </xf>
    <xf numFmtId="0" fontId="8" fillId="0" borderId="33" xfId="0" applyFont="1" applyBorder="1" applyAlignment="1">
      <alignment horizontal="center" vertical="center" textRotation="255" shrinkToFit="1"/>
    </xf>
    <xf numFmtId="0" fontId="8" fillId="0" borderId="37" xfId="0" applyFont="1" applyBorder="1" applyAlignment="1">
      <alignment horizontal="center" vertical="center" textRotation="255" shrinkToFit="1"/>
    </xf>
    <xf numFmtId="0" fontId="8" fillId="0" borderId="31" xfId="0" applyFont="1" applyBorder="1" applyAlignment="1">
      <alignment horizontal="center" vertical="center" textRotation="255" shrinkToFit="1"/>
    </xf>
    <xf numFmtId="177" fontId="33" fillId="7" borderId="79" xfId="0" applyNumberFormat="1" applyFont="1" applyFill="1" applyBorder="1" applyAlignment="1">
      <alignment vertical="center" shrinkToFit="1"/>
    </xf>
    <xf numFmtId="177" fontId="33" fillId="7" borderId="80" xfId="0" applyNumberFormat="1" applyFont="1" applyFill="1" applyBorder="1" applyAlignment="1">
      <alignment vertical="center" shrinkToFit="1"/>
    </xf>
    <xf numFmtId="177" fontId="1" fillId="19" borderId="15" xfId="0" applyNumberFormat="1" applyFont="1" applyFill="1" applyBorder="1" applyAlignment="1" applyProtection="1">
      <alignment vertical="center" shrinkToFit="1"/>
      <protection locked="0"/>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4" fillId="23" borderId="15" xfId="0" applyFont="1" applyFill="1" applyBorder="1" applyAlignment="1">
      <alignment horizontal="center" vertical="center"/>
    </xf>
    <xf numFmtId="0" fontId="4" fillId="23" borderId="7" xfId="0" applyFont="1" applyFill="1" applyBorder="1" applyAlignment="1">
      <alignment horizontal="center" vertical="center"/>
    </xf>
    <xf numFmtId="0" fontId="4" fillId="23" borderId="2" xfId="0" applyFont="1" applyFill="1" applyBorder="1" applyAlignment="1">
      <alignment horizontal="center" vertical="center"/>
    </xf>
    <xf numFmtId="0" fontId="8" fillId="0" borderId="40" xfId="0"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43"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177" fontId="1" fillId="12" borderId="9" xfId="0" applyNumberFormat="1" applyFont="1" applyFill="1" applyBorder="1" applyAlignment="1" applyProtection="1">
      <alignment vertical="center" shrinkToFit="1"/>
      <protection locked="0"/>
    </xf>
    <xf numFmtId="0" fontId="7" fillId="0" borderId="15" xfId="0" applyFont="1" applyBorder="1">
      <alignment vertical="center"/>
    </xf>
    <xf numFmtId="0" fontId="7" fillId="0" borderId="7" xfId="0" applyFont="1" applyBorder="1">
      <alignment vertical="center"/>
    </xf>
    <xf numFmtId="0" fontId="7" fillId="0" borderId="2" xfId="0" applyFont="1" applyBorder="1">
      <alignment vertical="center"/>
    </xf>
    <xf numFmtId="0" fontId="7" fillId="0" borderId="18" xfId="0" applyFont="1" applyBorder="1" applyAlignment="1">
      <alignment vertical="center" wrapText="1"/>
    </xf>
    <xf numFmtId="0" fontId="73" fillId="0" borderId="0" xfId="0" applyFont="1" applyAlignment="1">
      <alignment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177" fontId="1" fillId="12" borderId="4" xfId="0" applyNumberFormat="1" applyFont="1" applyFill="1" applyBorder="1" applyAlignment="1" applyProtection="1">
      <alignment vertical="center" shrinkToFit="1"/>
      <protection locked="0"/>
    </xf>
    <xf numFmtId="0" fontId="7" fillId="0" borderId="98"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85" xfId="0" applyFont="1" applyBorder="1" applyAlignment="1">
      <alignment horizontal="center" vertical="center"/>
    </xf>
    <xf numFmtId="0" fontId="7" fillId="0" borderId="1" xfId="0" applyFont="1" applyBorder="1" applyAlignment="1">
      <alignment horizontal="center" vertical="top" textRotation="255"/>
    </xf>
    <xf numFmtId="0" fontId="7" fillId="8" borderId="1" xfId="0" applyFont="1" applyFill="1" applyBorder="1" applyAlignment="1">
      <alignment horizontal="center" vertical="top" textRotation="255"/>
    </xf>
    <xf numFmtId="0" fontId="7" fillId="0" borderId="93" xfId="0" applyFont="1" applyBorder="1" applyAlignment="1">
      <alignment horizontal="center" vertical="center"/>
    </xf>
    <xf numFmtId="0" fontId="7" fillId="0" borderId="88" xfId="0" applyFont="1" applyBorder="1" applyAlignment="1">
      <alignment horizontal="center" vertical="center"/>
    </xf>
    <xf numFmtId="0" fontId="7" fillId="8" borderId="84" xfId="0" applyFont="1" applyFill="1" applyBorder="1" applyAlignment="1">
      <alignment horizontal="center" vertical="top" textRotation="255"/>
    </xf>
    <xf numFmtId="0" fontId="7" fillId="9" borderId="95" xfId="0" applyFont="1" applyFill="1" applyBorder="1" applyAlignment="1">
      <alignment horizontal="center" vertical="top" textRotation="255"/>
    </xf>
    <xf numFmtId="0" fontId="7" fillId="9" borderId="96" xfId="0" applyFont="1" applyFill="1" applyBorder="1" applyAlignment="1">
      <alignment horizontal="center" vertical="top" textRotation="255"/>
    </xf>
    <xf numFmtId="0" fontId="7" fillId="0" borderId="87" xfId="0" applyFont="1" applyBorder="1" applyAlignment="1">
      <alignment horizontal="center" vertical="center"/>
    </xf>
    <xf numFmtId="0" fontId="7" fillId="9" borderId="33" xfId="0" applyFont="1" applyFill="1" applyBorder="1" applyAlignment="1">
      <alignment horizontal="center" vertical="top" textRotation="255"/>
    </xf>
    <xf numFmtId="0" fontId="7" fillId="9" borderId="106" xfId="0" applyFont="1" applyFill="1" applyBorder="1" applyAlignment="1">
      <alignment horizontal="center" vertical="top" textRotation="255"/>
    </xf>
    <xf numFmtId="0" fontId="7" fillId="0" borderId="87" xfId="0" applyFont="1" applyBorder="1" applyAlignment="1">
      <alignment horizontal="center" vertical="top"/>
    </xf>
    <xf numFmtId="0" fontId="7" fillId="0" borderId="93" xfId="0" applyFont="1" applyBorder="1" applyAlignment="1">
      <alignment horizontal="center" vertical="top"/>
    </xf>
    <xf numFmtId="0" fontId="7" fillId="0" borderId="88" xfId="0" applyFont="1" applyBorder="1" applyAlignment="1">
      <alignment horizontal="center" vertical="top"/>
    </xf>
    <xf numFmtId="0" fontId="7" fillId="0" borderId="86" xfId="0" applyFont="1" applyBorder="1" applyAlignment="1">
      <alignment horizontal="center" vertical="center"/>
    </xf>
    <xf numFmtId="0" fontId="7" fillId="0" borderId="1" xfId="0" applyFont="1" applyBorder="1" applyAlignment="1">
      <alignment horizontal="center" vertical="center"/>
    </xf>
    <xf numFmtId="0" fontId="7" fillId="0" borderId="101" xfId="0" applyFont="1" applyBorder="1" applyAlignment="1">
      <alignment horizontal="center" vertical="center"/>
    </xf>
    <xf numFmtId="0" fontId="7" fillId="0" borderId="87" xfId="0" applyFont="1" applyBorder="1" applyAlignment="1">
      <alignment horizontal="center" vertical="center" shrinkToFit="1"/>
    </xf>
    <xf numFmtId="0" fontId="7" fillId="0" borderId="88" xfId="0" applyFont="1" applyBorder="1" applyAlignment="1">
      <alignment horizontal="center" vertical="center" shrinkToFit="1"/>
    </xf>
    <xf numFmtId="0" fontId="7" fillId="9" borderId="95" xfId="0" applyFont="1" applyFill="1" applyBorder="1" applyAlignment="1">
      <alignment horizontal="center" vertical="top" textRotation="255" wrapText="1"/>
    </xf>
    <xf numFmtId="0" fontId="7" fillId="9" borderId="98" xfId="0" applyFont="1" applyFill="1" applyBorder="1" applyAlignment="1">
      <alignment horizontal="center" vertical="top" textRotation="255" wrapText="1"/>
    </xf>
    <xf numFmtId="0" fontId="7" fillId="9" borderId="99" xfId="0" applyFont="1" applyFill="1" applyBorder="1" applyAlignment="1">
      <alignment horizontal="center" vertical="top" textRotation="255"/>
    </xf>
    <xf numFmtId="0" fontId="7" fillId="9" borderId="85" xfId="0" applyFont="1" applyFill="1" applyBorder="1" applyAlignment="1">
      <alignment horizontal="center" vertical="top" textRotation="255" wrapText="1"/>
    </xf>
    <xf numFmtId="0" fontId="7" fillId="9" borderId="85" xfId="0" applyFont="1" applyFill="1" applyBorder="1" applyAlignment="1">
      <alignment horizontal="center" vertical="top" textRotation="255"/>
    </xf>
    <xf numFmtId="0" fontId="7" fillId="14" borderId="1" xfId="0" applyFont="1" applyFill="1" applyBorder="1" applyAlignment="1">
      <alignment horizontal="center" vertical="top" textRotation="255"/>
    </xf>
    <xf numFmtId="0" fontId="7" fillId="14" borderId="84" xfId="0" applyFont="1" applyFill="1" applyBorder="1" applyAlignment="1">
      <alignment horizontal="center" vertical="top" textRotation="255"/>
    </xf>
    <xf numFmtId="0" fontId="7" fillId="9" borderId="87" xfId="0" applyFont="1" applyFill="1" applyBorder="1" applyAlignment="1">
      <alignment horizontal="center" vertical="top" textRotation="255" wrapText="1"/>
    </xf>
    <xf numFmtId="0" fontId="7" fillId="9" borderId="89" xfId="0" applyFont="1" applyFill="1" applyBorder="1" applyAlignment="1">
      <alignment horizontal="center" vertical="top" textRotation="255"/>
    </xf>
    <xf numFmtId="0" fontId="7" fillId="8" borderId="95" xfId="0" applyFont="1" applyFill="1" applyBorder="1" applyAlignment="1">
      <alignment horizontal="center" vertical="top" textRotation="255" wrapText="1"/>
    </xf>
    <xf numFmtId="0" fontId="7" fillId="13" borderId="96" xfId="0" applyFont="1" applyFill="1" applyBorder="1" applyAlignment="1">
      <alignment horizontal="center" vertical="top" textRotation="255"/>
    </xf>
    <xf numFmtId="0" fontId="7" fillId="9" borderId="103" xfId="0" applyFont="1" applyFill="1" applyBorder="1" applyAlignment="1">
      <alignment horizontal="center" vertical="top" textRotation="255" wrapText="1"/>
    </xf>
    <xf numFmtId="0" fontId="7" fillId="8" borderId="95" xfId="0" applyFont="1" applyFill="1" applyBorder="1" applyAlignment="1">
      <alignment horizontal="center" vertical="center"/>
    </xf>
    <xf numFmtId="0" fontId="7" fillId="8" borderId="96" xfId="0" applyFont="1" applyFill="1" applyBorder="1" applyAlignment="1">
      <alignment horizontal="center" vertical="center"/>
    </xf>
  </cellXfs>
  <cellStyles count="2">
    <cellStyle name="ハイパーリンク" xfId="1" builtinId="8"/>
    <cellStyle name="標準"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23"/>
        </patternFill>
      </fill>
    </dxf>
    <dxf>
      <fill>
        <patternFill>
          <bgColor rgb="FF808080"/>
        </patternFill>
      </fill>
    </dxf>
    <dxf>
      <fill>
        <patternFill>
          <bgColor rgb="FF0000FF"/>
        </patternFill>
      </fill>
    </dxf>
    <dxf>
      <fill>
        <patternFill>
          <bgColor indexed="12"/>
        </patternFill>
      </fill>
    </dxf>
  </dxfs>
  <tableStyles count="0" defaultTableStyle="TableStyleMedium2" defaultPivotStyle="PivotStyleLight16"/>
  <colors>
    <mruColors>
      <color rgb="FFFF6600"/>
      <color rgb="FF0070C0"/>
      <color rgb="FF87C41A"/>
      <color rgb="FF88E840"/>
      <color rgb="FF8CF856"/>
      <color rgb="FFC0C0C0"/>
      <color rgb="FFCCFFCC"/>
      <color rgb="FF00FFFF"/>
      <color rgb="FF3399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AT$28" lockText="1"/>
</file>

<file path=xl/ctrlProps/ctrlProp10.xml><?xml version="1.0" encoding="utf-8"?>
<formControlPr xmlns="http://schemas.microsoft.com/office/spreadsheetml/2009/9/main" objectType="Radio" firstButton="1" fmlaLink="$AT$107" lockText="1"/>
</file>

<file path=xl/ctrlProps/ctrlProp100.xml><?xml version="1.0" encoding="utf-8"?>
<formControlPr xmlns="http://schemas.microsoft.com/office/spreadsheetml/2009/9/main" objectType="CheckBox" fmlaLink="⑤!$FC$3" lockText="1"/>
</file>

<file path=xl/ctrlProps/ctrlProp101.xml><?xml version="1.0" encoding="utf-8"?>
<formControlPr xmlns="http://schemas.microsoft.com/office/spreadsheetml/2009/9/main" objectType="CheckBox" fmlaLink="⑤!$FD$3" lockText="1"/>
</file>

<file path=xl/ctrlProps/ctrlProp102.xml><?xml version="1.0" encoding="utf-8"?>
<formControlPr xmlns="http://schemas.microsoft.com/office/spreadsheetml/2009/9/main" objectType="CheckBox" fmlaLink="⑤!$FE$3" lockText="1"/>
</file>

<file path=xl/ctrlProps/ctrlProp103.xml><?xml version="1.0" encoding="utf-8"?>
<formControlPr xmlns="http://schemas.microsoft.com/office/spreadsheetml/2009/9/main" objectType="CheckBox" fmlaLink="⑤!$FF$3" lockText="1"/>
</file>

<file path=xl/ctrlProps/ctrlProp104.xml><?xml version="1.0" encoding="utf-8"?>
<formControlPr xmlns="http://schemas.microsoft.com/office/spreadsheetml/2009/9/main" objectType="CheckBox" fmlaLink="⑤!$FG$3" lockText="1"/>
</file>

<file path=xl/ctrlProps/ctrlProp105.xml><?xml version="1.0" encoding="utf-8"?>
<formControlPr xmlns="http://schemas.microsoft.com/office/spreadsheetml/2009/9/main" objectType="CheckBox" fmlaLink="⑤!$FH$3" lockText="1"/>
</file>

<file path=xl/ctrlProps/ctrlProp106.xml><?xml version="1.0" encoding="utf-8"?>
<formControlPr xmlns="http://schemas.microsoft.com/office/spreadsheetml/2009/9/main" objectType="CheckBox" fmlaLink="⑤!$FI$3" lockText="1"/>
</file>

<file path=xl/ctrlProps/ctrlProp107.xml><?xml version="1.0" encoding="utf-8"?>
<formControlPr xmlns="http://schemas.microsoft.com/office/spreadsheetml/2009/9/main" objectType="CheckBox" fmlaLink="⑤!$FJ$3" lockText="1"/>
</file>

<file path=xl/ctrlProps/ctrlProp108.xml><?xml version="1.0" encoding="utf-8"?>
<formControlPr xmlns="http://schemas.microsoft.com/office/spreadsheetml/2009/9/main" objectType="CheckBox" fmlaLink="⑤!$FK$3" lockText="1"/>
</file>

<file path=xl/ctrlProps/ctrlProp109.xml><?xml version="1.0" encoding="utf-8"?>
<formControlPr xmlns="http://schemas.microsoft.com/office/spreadsheetml/2009/9/main" objectType="CheckBox" fmlaLink="⑤!$FL$3"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CheckBox" fmlaLink="⑤!$FM$3" lockText="1"/>
</file>

<file path=xl/ctrlProps/ctrlProp111.xml><?xml version="1.0" encoding="utf-8"?>
<formControlPr xmlns="http://schemas.microsoft.com/office/spreadsheetml/2009/9/main" objectType="CheckBox" fmlaLink="⑤!$FN$3" lockText="1"/>
</file>

<file path=xl/ctrlProps/ctrlProp112.xml><?xml version="1.0" encoding="utf-8"?>
<formControlPr xmlns="http://schemas.microsoft.com/office/spreadsheetml/2009/9/main" objectType="CheckBox" fmlaLink="⑤!$FO$3" lockText="1"/>
</file>

<file path=xl/ctrlProps/ctrlProp113.xml><?xml version="1.0" encoding="utf-8"?>
<formControlPr xmlns="http://schemas.microsoft.com/office/spreadsheetml/2009/9/main" objectType="CheckBox" fmlaLink="⑤!$FP$3" lockText="1"/>
</file>

<file path=xl/ctrlProps/ctrlProp114.xml><?xml version="1.0" encoding="utf-8"?>
<formControlPr xmlns="http://schemas.microsoft.com/office/spreadsheetml/2009/9/main" objectType="CheckBox" fmlaLink="⑤!$EH$3" lockText="1"/>
</file>

<file path=xl/ctrlProps/ctrlProp115.xml><?xml version="1.0" encoding="utf-8"?>
<formControlPr xmlns="http://schemas.microsoft.com/office/spreadsheetml/2009/9/main" objectType="CheckBox" fmlaLink="⑤!$EI$3" lockText="1"/>
</file>

<file path=xl/ctrlProps/ctrlProp116.xml><?xml version="1.0" encoding="utf-8"?>
<formControlPr xmlns="http://schemas.microsoft.com/office/spreadsheetml/2009/9/main" objectType="CheckBox" fmlaLink="⑤!$EJ$3" lockText="1"/>
</file>

<file path=xl/ctrlProps/ctrlProp117.xml><?xml version="1.0" encoding="utf-8"?>
<formControlPr xmlns="http://schemas.microsoft.com/office/spreadsheetml/2009/9/main" objectType="CheckBox" fmlaLink="⑤!$EK$3" lockText="1"/>
</file>

<file path=xl/ctrlProps/ctrlProp118.xml><?xml version="1.0" encoding="utf-8"?>
<formControlPr xmlns="http://schemas.microsoft.com/office/spreadsheetml/2009/9/main" objectType="CheckBox" fmlaLink="⑤!$EM$3" lockText="1"/>
</file>

<file path=xl/ctrlProps/ctrlProp119.xml><?xml version="1.0" encoding="utf-8"?>
<formControlPr xmlns="http://schemas.microsoft.com/office/spreadsheetml/2009/9/main" objectType="CheckBox" fmlaLink="⑤!$EN$3"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CheckBox" fmlaLink="⑤!$EO$3" lockText="1"/>
</file>

<file path=xl/ctrlProps/ctrlProp121.xml><?xml version="1.0" encoding="utf-8"?>
<formControlPr xmlns="http://schemas.microsoft.com/office/spreadsheetml/2009/9/main" objectType="CheckBox" fmlaLink="⑤!$EP$3" lockText="1"/>
</file>

<file path=xl/ctrlProps/ctrlProp122.xml><?xml version="1.0" encoding="utf-8"?>
<formControlPr xmlns="http://schemas.microsoft.com/office/spreadsheetml/2009/9/main" objectType="CheckBox" fmlaLink="⑤!$EQ$3" lockText="1"/>
</file>

<file path=xl/ctrlProps/ctrlProp123.xml><?xml version="1.0" encoding="utf-8"?>
<formControlPr xmlns="http://schemas.microsoft.com/office/spreadsheetml/2009/9/main" objectType="CheckBox" fmlaLink="⑤!$ER$3" lockText="1"/>
</file>

<file path=xl/ctrlProps/ctrlProp124.xml><?xml version="1.0" encoding="utf-8"?>
<formControlPr xmlns="http://schemas.microsoft.com/office/spreadsheetml/2009/9/main" objectType="CheckBox" fmlaLink="⑤!$ES$3" lockText="1"/>
</file>

<file path=xl/ctrlProps/ctrlProp125.xml><?xml version="1.0" encoding="utf-8"?>
<formControlPr xmlns="http://schemas.microsoft.com/office/spreadsheetml/2009/9/main" objectType="CheckBox" fmlaLink="⑤!$ET$3" lockText="1"/>
</file>

<file path=xl/ctrlProps/ctrlProp126.xml><?xml version="1.0" encoding="utf-8"?>
<formControlPr xmlns="http://schemas.microsoft.com/office/spreadsheetml/2009/9/main" objectType="CheckBox" fmlaLink="⑤!$EU$3" lockText="1"/>
</file>

<file path=xl/ctrlProps/ctrlProp127.xml><?xml version="1.0" encoding="utf-8"?>
<formControlPr xmlns="http://schemas.microsoft.com/office/spreadsheetml/2009/9/main" objectType="CheckBox" fmlaLink="⑤!$EV$3" lockText="1"/>
</file>

<file path=xl/ctrlProps/ctrlProp128.xml><?xml version="1.0" encoding="utf-8"?>
<formControlPr xmlns="http://schemas.microsoft.com/office/spreadsheetml/2009/9/main" objectType="CheckBox" fmlaLink="⑤!$EW$3" lockText="1"/>
</file>

<file path=xl/ctrlProps/ctrlProp129.xml><?xml version="1.0" encoding="utf-8"?>
<formControlPr xmlns="http://schemas.microsoft.com/office/spreadsheetml/2009/9/main" objectType="CheckBox" fmlaLink="⑤!$D$3" lockText="1"/>
</file>

<file path=xl/ctrlProps/ctrlProp13.xml><?xml version="1.0" encoding="utf-8"?>
<formControlPr xmlns="http://schemas.microsoft.com/office/spreadsheetml/2009/9/main" objectType="Radio" firstButton="1" fmlaLink="$AT$112" lockText="1"/>
</file>

<file path=xl/ctrlProps/ctrlProp130.xml><?xml version="1.0" encoding="utf-8"?>
<formControlPr xmlns="http://schemas.microsoft.com/office/spreadsheetml/2009/9/main" objectType="CheckBox" fmlaLink="⑤!$E$3" lockText="1"/>
</file>

<file path=xl/ctrlProps/ctrlProp131.xml><?xml version="1.0" encoding="utf-8"?>
<formControlPr xmlns="http://schemas.microsoft.com/office/spreadsheetml/2009/9/main" objectType="CheckBox" fmlaLink="⑤!$F$3" lockText="1"/>
</file>

<file path=xl/ctrlProps/ctrlProp132.xml><?xml version="1.0" encoding="utf-8"?>
<formControlPr xmlns="http://schemas.microsoft.com/office/spreadsheetml/2009/9/main" objectType="CheckBox" fmlaLink="⑤!$G$3" lockText="1"/>
</file>

<file path=xl/ctrlProps/ctrlProp133.xml><?xml version="1.0" encoding="utf-8"?>
<formControlPr xmlns="http://schemas.microsoft.com/office/spreadsheetml/2009/9/main" objectType="CheckBox" fmlaLink="⑤!$I$3" lockText="1"/>
</file>

<file path=xl/ctrlProps/ctrlProp134.xml><?xml version="1.0" encoding="utf-8"?>
<formControlPr xmlns="http://schemas.microsoft.com/office/spreadsheetml/2009/9/main" objectType="CheckBox" fmlaLink="⑤!$J$3" lockText="1"/>
</file>

<file path=xl/ctrlProps/ctrlProp135.xml><?xml version="1.0" encoding="utf-8"?>
<formControlPr xmlns="http://schemas.microsoft.com/office/spreadsheetml/2009/9/main" objectType="CheckBox" fmlaLink="⑤!$K$3" lockText="1"/>
</file>

<file path=xl/ctrlProps/ctrlProp136.xml><?xml version="1.0" encoding="utf-8"?>
<formControlPr xmlns="http://schemas.microsoft.com/office/spreadsheetml/2009/9/main" objectType="CheckBox" fmlaLink="⑤!$L$3" lockText="1"/>
</file>

<file path=xl/ctrlProps/ctrlProp137.xml><?xml version="1.0" encoding="utf-8"?>
<formControlPr xmlns="http://schemas.microsoft.com/office/spreadsheetml/2009/9/main" objectType="CheckBox" fmlaLink="⑤!$M$3" lockText="1"/>
</file>

<file path=xl/ctrlProps/ctrlProp138.xml><?xml version="1.0" encoding="utf-8"?>
<formControlPr xmlns="http://schemas.microsoft.com/office/spreadsheetml/2009/9/main" objectType="CheckBox" fmlaLink="⑤!$N$3" lockText="1"/>
</file>

<file path=xl/ctrlProps/ctrlProp139.xml><?xml version="1.0" encoding="utf-8"?>
<formControlPr xmlns="http://schemas.microsoft.com/office/spreadsheetml/2009/9/main" objectType="CheckBox" fmlaLink="⑤!$O$3"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CheckBox" fmlaLink="⑤!$P$3" lockText="1"/>
</file>

<file path=xl/ctrlProps/ctrlProp141.xml><?xml version="1.0" encoding="utf-8"?>
<formControlPr xmlns="http://schemas.microsoft.com/office/spreadsheetml/2009/9/main" objectType="CheckBox" fmlaLink="⑤!$Q$3" lockText="1"/>
</file>

<file path=xl/ctrlProps/ctrlProp142.xml><?xml version="1.0" encoding="utf-8"?>
<formControlPr xmlns="http://schemas.microsoft.com/office/spreadsheetml/2009/9/main" objectType="CheckBox" fmlaLink="⑤!$R$3" lockText="1"/>
</file>

<file path=xl/ctrlProps/ctrlProp143.xml><?xml version="1.0" encoding="utf-8"?>
<formControlPr xmlns="http://schemas.microsoft.com/office/spreadsheetml/2009/9/main" objectType="CheckBox" fmlaLink="⑤!$S$3" lockText="1"/>
</file>

<file path=xl/ctrlProps/ctrlProp144.xml><?xml version="1.0" encoding="utf-8"?>
<formControlPr xmlns="http://schemas.microsoft.com/office/spreadsheetml/2009/9/main" objectType="CheckBox" fmlaLink="⑤!$T$3" lockText="1"/>
</file>

<file path=xl/ctrlProps/ctrlProp145.xml><?xml version="1.0" encoding="utf-8"?>
<formControlPr xmlns="http://schemas.microsoft.com/office/spreadsheetml/2009/9/main" objectType="CheckBox" fmlaLink="⑤!$U$3" lockText="1"/>
</file>

<file path=xl/ctrlProps/ctrlProp146.xml><?xml version="1.0" encoding="utf-8"?>
<formControlPr xmlns="http://schemas.microsoft.com/office/spreadsheetml/2009/9/main" objectType="CheckBox" fmlaLink="⑤!$V$3" lockText="1"/>
</file>

<file path=xl/ctrlProps/ctrlProp147.xml><?xml version="1.0" encoding="utf-8"?>
<formControlPr xmlns="http://schemas.microsoft.com/office/spreadsheetml/2009/9/main" objectType="CheckBox" fmlaLink="⑤!$W$3" lockText="1"/>
</file>

<file path=xl/ctrlProps/ctrlProp148.xml><?xml version="1.0" encoding="utf-8"?>
<formControlPr xmlns="http://schemas.microsoft.com/office/spreadsheetml/2009/9/main" objectType="CheckBox" fmlaLink="⑤!$Y$3" lockText="1"/>
</file>

<file path=xl/ctrlProps/ctrlProp149.xml><?xml version="1.0" encoding="utf-8"?>
<formControlPr xmlns="http://schemas.microsoft.com/office/spreadsheetml/2009/9/main" objectType="CheckBox" fmlaLink="⑤!$Z$3" lockText="1"/>
</file>

<file path=xl/ctrlProps/ctrlProp15.xml><?xml version="1.0" encoding="utf-8"?>
<formControlPr xmlns="http://schemas.microsoft.com/office/spreadsheetml/2009/9/main" objectType="Radio" firstButton="1" fmlaLink="$AT$335" lockText="1"/>
</file>

<file path=xl/ctrlProps/ctrlProp150.xml><?xml version="1.0" encoding="utf-8"?>
<formControlPr xmlns="http://schemas.microsoft.com/office/spreadsheetml/2009/9/main" objectType="CheckBox" fmlaLink="⑤!$AA$3" lockText="1"/>
</file>

<file path=xl/ctrlProps/ctrlProp151.xml><?xml version="1.0" encoding="utf-8"?>
<formControlPr xmlns="http://schemas.microsoft.com/office/spreadsheetml/2009/9/main" objectType="CheckBox" fmlaLink="⑤!$AB$3" lockText="1"/>
</file>

<file path=xl/ctrlProps/ctrlProp152.xml><?xml version="1.0" encoding="utf-8"?>
<formControlPr xmlns="http://schemas.microsoft.com/office/spreadsheetml/2009/9/main" objectType="CheckBox" fmlaLink="⑤!$AC$3" lockText="1"/>
</file>

<file path=xl/ctrlProps/ctrlProp153.xml><?xml version="1.0" encoding="utf-8"?>
<formControlPr xmlns="http://schemas.microsoft.com/office/spreadsheetml/2009/9/main" objectType="CheckBox" fmlaLink="⑤!$AD$3" lockText="1"/>
</file>

<file path=xl/ctrlProps/ctrlProp154.xml><?xml version="1.0" encoding="utf-8"?>
<formControlPr xmlns="http://schemas.microsoft.com/office/spreadsheetml/2009/9/main" objectType="CheckBox" fmlaLink="⑤!$AE$3" lockText="1"/>
</file>

<file path=xl/ctrlProps/ctrlProp155.xml><?xml version="1.0" encoding="utf-8"?>
<formControlPr xmlns="http://schemas.microsoft.com/office/spreadsheetml/2009/9/main" objectType="CheckBox" fmlaLink="⑤!$AF$3" lockText="1"/>
</file>

<file path=xl/ctrlProps/ctrlProp156.xml><?xml version="1.0" encoding="utf-8"?>
<formControlPr xmlns="http://schemas.microsoft.com/office/spreadsheetml/2009/9/main" objectType="CheckBox" fmlaLink="⑤!$AG$3" lockText="1"/>
</file>

<file path=xl/ctrlProps/ctrlProp157.xml><?xml version="1.0" encoding="utf-8"?>
<formControlPr xmlns="http://schemas.microsoft.com/office/spreadsheetml/2009/9/main" objectType="CheckBox" fmlaLink="⑤!$AH$3" lockText="1"/>
</file>

<file path=xl/ctrlProps/ctrlProp158.xml><?xml version="1.0" encoding="utf-8"?>
<formControlPr xmlns="http://schemas.microsoft.com/office/spreadsheetml/2009/9/main" objectType="CheckBox" fmlaLink="⑤!$AI$3" lockText="1"/>
</file>

<file path=xl/ctrlProps/ctrlProp159.xml><?xml version="1.0" encoding="utf-8"?>
<formControlPr xmlns="http://schemas.microsoft.com/office/spreadsheetml/2009/9/main" objectType="CheckBox" fmlaLink="⑤!$AJ$3"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CheckBox" fmlaLink="⑤!$AK$3" lockText="1"/>
</file>

<file path=xl/ctrlProps/ctrlProp161.xml><?xml version="1.0" encoding="utf-8"?>
<formControlPr xmlns="http://schemas.microsoft.com/office/spreadsheetml/2009/9/main" objectType="CheckBox" fmlaLink="⑤!$AL$3" lockText="1"/>
</file>

<file path=xl/ctrlProps/ctrlProp162.xml><?xml version="1.0" encoding="utf-8"?>
<formControlPr xmlns="http://schemas.microsoft.com/office/spreadsheetml/2009/9/main" objectType="CheckBox" fmlaLink="⑤!$AM$3" lockText="1"/>
</file>

<file path=xl/ctrlProps/ctrlProp163.xml><?xml version="1.0" encoding="utf-8"?>
<formControlPr xmlns="http://schemas.microsoft.com/office/spreadsheetml/2009/9/main" objectType="CheckBox" fmlaLink="⑤!$AO$3" lockText="1"/>
</file>

<file path=xl/ctrlProps/ctrlProp164.xml><?xml version="1.0" encoding="utf-8"?>
<formControlPr xmlns="http://schemas.microsoft.com/office/spreadsheetml/2009/9/main" objectType="CheckBox" fmlaLink="⑤!$AP$3" lockText="1"/>
</file>

<file path=xl/ctrlProps/ctrlProp165.xml><?xml version="1.0" encoding="utf-8"?>
<formControlPr xmlns="http://schemas.microsoft.com/office/spreadsheetml/2009/9/main" objectType="CheckBox" fmlaLink="⑤!$AQ$3" lockText="1"/>
</file>

<file path=xl/ctrlProps/ctrlProp166.xml><?xml version="1.0" encoding="utf-8"?>
<formControlPr xmlns="http://schemas.microsoft.com/office/spreadsheetml/2009/9/main" objectType="CheckBox" fmlaLink="⑤!$AR$3" lockText="1"/>
</file>

<file path=xl/ctrlProps/ctrlProp167.xml><?xml version="1.0" encoding="utf-8"?>
<formControlPr xmlns="http://schemas.microsoft.com/office/spreadsheetml/2009/9/main" objectType="CheckBox" fmlaLink="⑤!$AS$3" lockText="1"/>
</file>

<file path=xl/ctrlProps/ctrlProp168.xml><?xml version="1.0" encoding="utf-8"?>
<formControlPr xmlns="http://schemas.microsoft.com/office/spreadsheetml/2009/9/main" objectType="CheckBox" fmlaLink="⑤!$AT$3" lockText="1"/>
</file>

<file path=xl/ctrlProps/ctrlProp169.xml><?xml version="1.0" encoding="utf-8"?>
<formControlPr xmlns="http://schemas.microsoft.com/office/spreadsheetml/2009/9/main" objectType="CheckBox" fmlaLink="⑤!$AU$3"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CheckBox" fmlaLink="⑤!$AV$3" lockText="1"/>
</file>

<file path=xl/ctrlProps/ctrlProp171.xml><?xml version="1.0" encoding="utf-8"?>
<formControlPr xmlns="http://schemas.microsoft.com/office/spreadsheetml/2009/9/main" objectType="CheckBox" fmlaLink="⑤!$AW$3" lockText="1"/>
</file>

<file path=xl/ctrlProps/ctrlProp172.xml><?xml version="1.0" encoding="utf-8"?>
<formControlPr xmlns="http://schemas.microsoft.com/office/spreadsheetml/2009/9/main" objectType="CheckBox" fmlaLink="⑤!$AX$3" lockText="1"/>
</file>

<file path=xl/ctrlProps/ctrlProp173.xml><?xml version="1.0" encoding="utf-8"?>
<formControlPr xmlns="http://schemas.microsoft.com/office/spreadsheetml/2009/9/main" objectType="CheckBox" fmlaLink="⑤!$AY$3" lockText="1"/>
</file>

<file path=xl/ctrlProps/ctrlProp174.xml><?xml version="1.0" encoding="utf-8"?>
<formControlPr xmlns="http://schemas.microsoft.com/office/spreadsheetml/2009/9/main" objectType="CheckBox" fmlaLink="⑤!$AZ$3" lockText="1"/>
</file>

<file path=xl/ctrlProps/ctrlProp175.xml><?xml version="1.0" encoding="utf-8"?>
<formControlPr xmlns="http://schemas.microsoft.com/office/spreadsheetml/2009/9/main" objectType="CheckBox" fmlaLink="⑤!$BA$3" lockText="1"/>
</file>

<file path=xl/ctrlProps/ctrlProp176.xml><?xml version="1.0" encoding="utf-8"?>
<formControlPr xmlns="http://schemas.microsoft.com/office/spreadsheetml/2009/9/main" objectType="CheckBox" fmlaLink="⑤!$BB$3" lockText="1"/>
</file>

<file path=xl/ctrlProps/ctrlProp177.xml><?xml version="1.0" encoding="utf-8"?>
<formControlPr xmlns="http://schemas.microsoft.com/office/spreadsheetml/2009/9/main" objectType="CheckBox" fmlaLink="⑤!$BC$3" lockText="1"/>
</file>

<file path=xl/ctrlProps/ctrlProp178.xml><?xml version="1.0" encoding="utf-8"?>
<formControlPr xmlns="http://schemas.microsoft.com/office/spreadsheetml/2009/9/main" objectType="CheckBox" fmlaLink="⑤!$BE$3" lockText="1"/>
</file>

<file path=xl/ctrlProps/ctrlProp179.xml><?xml version="1.0" encoding="utf-8"?>
<formControlPr xmlns="http://schemas.microsoft.com/office/spreadsheetml/2009/9/main" objectType="CheckBox" fmlaLink="⑤!$BF$3" lockText="1"/>
</file>

<file path=xl/ctrlProps/ctrlProp18.xml><?xml version="1.0" encoding="utf-8"?>
<formControlPr xmlns="http://schemas.microsoft.com/office/spreadsheetml/2009/9/main" objectType="Radio" firstButton="1" fmlaLink="$AT$339" lockText="1"/>
</file>

<file path=xl/ctrlProps/ctrlProp180.xml><?xml version="1.0" encoding="utf-8"?>
<formControlPr xmlns="http://schemas.microsoft.com/office/spreadsheetml/2009/9/main" objectType="CheckBox" fmlaLink="⑤!$BG$3" lockText="1"/>
</file>

<file path=xl/ctrlProps/ctrlProp181.xml><?xml version="1.0" encoding="utf-8"?>
<formControlPr xmlns="http://schemas.microsoft.com/office/spreadsheetml/2009/9/main" objectType="CheckBox" fmlaLink="⑤!$BH$3" lockText="1"/>
</file>

<file path=xl/ctrlProps/ctrlProp182.xml><?xml version="1.0" encoding="utf-8"?>
<formControlPr xmlns="http://schemas.microsoft.com/office/spreadsheetml/2009/9/main" objectType="CheckBox" fmlaLink="⑤!$BI$3" lockText="1"/>
</file>

<file path=xl/ctrlProps/ctrlProp183.xml><?xml version="1.0" encoding="utf-8"?>
<formControlPr xmlns="http://schemas.microsoft.com/office/spreadsheetml/2009/9/main" objectType="CheckBox" fmlaLink="⑤!$BJ$3" lockText="1"/>
</file>

<file path=xl/ctrlProps/ctrlProp184.xml><?xml version="1.0" encoding="utf-8"?>
<formControlPr xmlns="http://schemas.microsoft.com/office/spreadsheetml/2009/9/main" objectType="CheckBox" fmlaLink="⑤!$BK$3" lockText="1"/>
</file>

<file path=xl/ctrlProps/ctrlProp185.xml><?xml version="1.0" encoding="utf-8"?>
<formControlPr xmlns="http://schemas.microsoft.com/office/spreadsheetml/2009/9/main" objectType="CheckBox" fmlaLink="⑤!$BL$3" lockText="1"/>
</file>

<file path=xl/ctrlProps/ctrlProp186.xml><?xml version="1.0" encoding="utf-8"?>
<formControlPr xmlns="http://schemas.microsoft.com/office/spreadsheetml/2009/9/main" objectType="CheckBox" fmlaLink="⑤!$BM$3" lockText="1"/>
</file>

<file path=xl/ctrlProps/ctrlProp187.xml><?xml version="1.0" encoding="utf-8"?>
<formControlPr xmlns="http://schemas.microsoft.com/office/spreadsheetml/2009/9/main" objectType="CheckBox" fmlaLink="⑤!$BN$3" lockText="1"/>
</file>

<file path=xl/ctrlProps/ctrlProp188.xml><?xml version="1.0" encoding="utf-8"?>
<formControlPr xmlns="http://schemas.microsoft.com/office/spreadsheetml/2009/9/main" objectType="CheckBox" fmlaLink="⑤!$BO$3" lockText="1"/>
</file>

<file path=xl/ctrlProps/ctrlProp189.xml><?xml version="1.0" encoding="utf-8"?>
<formControlPr xmlns="http://schemas.microsoft.com/office/spreadsheetml/2009/9/main" objectType="CheckBox" fmlaLink="⑤!$BP$3"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CheckBox" fmlaLink="⑤!$BQ$3" lockText="1"/>
</file>

<file path=xl/ctrlProps/ctrlProp191.xml><?xml version="1.0" encoding="utf-8"?>
<formControlPr xmlns="http://schemas.microsoft.com/office/spreadsheetml/2009/9/main" objectType="CheckBox" fmlaLink="⑤!$BR$3" lockText="1"/>
</file>

<file path=xl/ctrlProps/ctrlProp192.xml><?xml version="1.0" encoding="utf-8"?>
<formControlPr xmlns="http://schemas.microsoft.com/office/spreadsheetml/2009/9/main" objectType="CheckBox" fmlaLink="⑤!$BS$3" lockText="1"/>
</file>

<file path=xl/ctrlProps/ctrlProp193.xml><?xml version="1.0" encoding="utf-8"?>
<formControlPr xmlns="http://schemas.microsoft.com/office/spreadsheetml/2009/9/main" objectType="CheckBox" fmlaLink="⑤!$BU$3" lockText="1"/>
</file>

<file path=xl/ctrlProps/ctrlProp194.xml><?xml version="1.0" encoding="utf-8"?>
<formControlPr xmlns="http://schemas.microsoft.com/office/spreadsheetml/2009/9/main" objectType="CheckBox" fmlaLink="⑤!$BV$3" lockText="1"/>
</file>

<file path=xl/ctrlProps/ctrlProp195.xml><?xml version="1.0" encoding="utf-8"?>
<formControlPr xmlns="http://schemas.microsoft.com/office/spreadsheetml/2009/9/main" objectType="CheckBox" fmlaLink="⑤!$BW$3" lockText="1"/>
</file>

<file path=xl/ctrlProps/ctrlProp196.xml><?xml version="1.0" encoding="utf-8"?>
<formControlPr xmlns="http://schemas.microsoft.com/office/spreadsheetml/2009/9/main" objectType="CheckBox" fmlaLink="⑤!$BX$3" lockText="1"/>
</file>

<file path=xl/ctrlProps/ctrlProp197.xml><?xml version="1.0" encoding="utf-8"?>
<formControlPr xmlns="http://schemas.microsoft.com/office/spreadsheetml/2009/9/main" objectType="CheckBox" fmlaLink="⑤!$BY$3" lockText="1"/>
</file>

<file path=xl/ctrlProps/ctrlProp198.xml><?xml version="1.0" encoding="utf-8"?>
<formControlPr xmlns="http://schemas.microsoft.com/office/spreadsheetml/2009/9/main" objectType="CheckBox" fmlaLink="⑤!$BZ$3" lockText="1"/>
</file>

<file path=xl/ctrlProps/ctrlProp199.xml><?xml version="1.0" encoding="utf-8"?>
<formControlPr xmlns="http://schemas.microsoft.com/office/spreadsheetml/2009/9/main" objectType="CheckBox" fmlaLink="⑤!$CA$3"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CheckBox" fmlaLink="⑤!$CB$3" lockText="1"/>
</file>

<file path=xl/ctrlProps/ctrlProp201.xml><?xml version="1.0" encoding="utf-8"?>
<formControlPr xmlns="http://schemas.microsoft.com/office/spreadsheetml/2009/9/main" objectType="CheckBox" fmlaLink="⑤!$CC$3" lockText="1"/>
</file>

<file path=xl/ctrlProps/ctrlProp202.xml><?xml version="1.0" encoding="utf-8"?>
<formControlPr xmlns="http://schemas.microsoft.com/office/spreadsheetml/2009/9/main" objectType="CheckBox" fmlaLink="⑤!$CD$3" lockText="1"/>
</file>

<file path=xl/ctrlProps/ctrlProp203.xml><?xml version="1.0" encoding="utf-8"?>
<formControlPr xmlns="http://schemas.microsoft.com/office/spreadsheetml/2009/9/main" objectType="CheckBox" fmlaLink="⑤!$CE$3" lockText="1"/>
</file>

<file path=xl/ctrlProps/ctrlProp204.xml><?xml version="1.0" encoding="utf-8"?>
<formControlPr xmlns="http://schemas.microsoft.com/office/spreadsheetml/2009/9/main" objectType="CheckBox" fmlaLink="⑤!$CF$3" lockText="1"/>
</file>

<file path=xl/ctrlProps/ctrlProp205.xml><?xml version="1.0" encoding="utf-8"?>
<formControlPr xmlns="http://schemas.microsoft.com/office/spreadsheetml/2009/9/main" objectType="CheckBox" fmlaLink="⑤!$CG$3" lockText="1"/>
</file>

<file path=xl/ctrlProps/ctrlProp206.xml><?xml version="1.0" encoding="utf-8"?>
<formControlPr xmlns="http://schemas.microsoft.com/office/spreadsheetml/2009/9/main" objectType="CheckBox" fmlaLink="⑤!$CH$3" lockText="1"/>
</file>

<file path=xl/ctrlProps/ctrlProp207.xml><?xml version="1.0" encoding="utf-8"?>
<formControlPr xmlns="http://schemas.microsoft.com/office/spreadsheetml/2009/9/main" objectType="CheckBox" fmlaLink="⑤!$CI$3" lockText="1"/>
</file>

<file path=xl/ctrlProps/ctrlProp208.xml><?xml version="1.0" encoding="utf-8"?>
<formControlPr xmlns="http://schemas.microsoft.com/office/spreadsheetml/2009/9/main" objectType="CheckBox" fmlaLink="⑤!$CK$3" lockText="1"/>
</file>

<file path=xl/ctrlProps/ctrlProp209.xml><?xml version="1.0" encoding="utf-8"?>
<formControlPr xmlns="http://schemas.microsoft.com/office/spreadsheetml/2009/9/main" objectType="CheckBox" fmlaLink="⑤!$CL$3" lockText="1"/>
</file>

<file path=xl/ctrlProps/ctrlProp21.xml><?xml version="1.0" encoding="utf-8"?>
<formControlPr xmlns="http://schemas.microsoft.com/office/spreadsheetml/2009/9/main" objectType="Radio" firstButton="1" fmlaLink="$AT$343" lockText="1"/>
</file>

<file path=xl/ctrlProps/ctrlProp210.xml><?xml version="1.0" encoding="utf-8"?>
<formControlPr xmlns="http://schemas.microsoft.com/office/spreadsheetml/2009/9/main" objectType="CheckBox" fmlaLink="⑤!$CM$3" lockText="1"/>
</file>

<file path=xl/ctrlProps/ctrlProp211.xml><?xml version="1.0" encoding="utf-8"?>
<formControlPr xmlns="http://schemas.microsoft.com/office/spreadsheetml/2009/9/main" objectType="CheckBox" fmlaLink="⑤!$CN$3" lockText="1"/>
</file>

<file path=xl/ctrlProps/ctrlProp212.xml><?xml version="1.0" encoding="utf-8"?>
<formControlPr xmlns="http://schemas.microsoft.com/office/spreadsheetml/2009/9/main" objectType="CheckBox" fmlaLink="⑤!$CO$3" lockText="1"/>
</file>

<file path=xl/ctrlProps/ctrlProp213.xml><?xml version="1.0" encoding="utf-8"?>
<formControlPr xmlns="http://schemas.microsoft.com/office/spreadsheetml/2009/9/main" objectType="CheckBox" fmlaLink="⑤!$CP$3" lockText="1"/>
</file>

<file path=xl/ctrlProps/ctrlProp214.xml><?xml version="1.0" encoding="utf-8"?>
<formControlPr xmlns="http://schemas.microsoft.com/office/spreadsheetml/2009/9/main" objectType="CheckBox" fmlaLink="⑤!$CQ$3" lockText="1"/>
</file>

<file path=xl/ctrlProps/ctrlProp215.xml><?xml version="1.0" encoding="utf-8"?>
<formControlPr xmlns="http://schemas.microsoft.com/office/spreadsheetml/2009/9/main" objectType="CheckBox" fmlaLink="⑤!$CR$3" lockText="1"/>
</file>

<file path=xl/ctrlProps/ctrlProp216.xml><?xml version="1.0" encoding="utf-8"?>
<formControlPr xmlns="http://schemas.microsoft.com/office/spreadsheetml/2009/9/main" objectType="CheckBox" fmlaLink="⑤!$CS$3" lockText="1"/>
</file>

<file path=xl/ctrlProps/ctrlProp217.xml><?xml version="1.0" encoding="utf-8"?>
<formControlPr xmlns="http://schemas.microsoft.com/office/spreadsheetml/2009/9/main" objectType="CheckBox" fmlaLink="⑤!$CT$3" lockText="1"/>
</file>

<file path=xl/ctrlProps/ctrlProp218.xml><?xml version="1.0" encoding="utf-8"?>
<formControlPr xmlns="http://schemas.microsoft.com/office/spreadsheetml/2009/9/main" objectType="CheckBox" fmlaLink="⑤!$CU$3" lockText="1"/>
</file>

<file path=xl/ctrlProps/ctrlProp219.xml><?xml version="1.0" encoding="utf-8"?>
<formControlPr xmlns="http://schemas.microsoft.com/office/spreadsheetml/2009/9/main" objectType="CheckBox" fmlaLink="⑤!$CV$3"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CheckBox" fmlaLink="⑤!$CW$3" lockText="1"/>
</file>

<file path=xl/ctrlProps/ctrlProp221.xml><?xml version="1.0" encoding="utf-8"?>
<formControlPr xmlns="http://schemas.microsoft.com/office/spreadsheetml/2009/9/main" objectType="CheckBox" fmlaLink="⑤!$CX$3" lockText="1"/>
</file>

<file path=xl/ctrlProps/ctrlProp222.xml><?xml version="1.0" encoding="utf-8"?>
<formControlPr xmlns="http://schemas.microsoft.com/office/spreadsheetml/2009/9/main" objectType="CheckBox" fmlaLink="⑤!$CY$3" lockText="1"/>
</file>

<file path=xl/ctrlProps/ctrlProp223.xml><?xml version="1.0" encoding="utf-8"?>
<formControlPr xmlns="http://schemas.microsoft.com/office/spreadsheetml/2009/9/main" objectType="CheckBox" fmlaLink="⑤!$DA$3" lockText="1"/>
</file>

<file path=xl/ctrlProps/ctrlProp224.xml><?xml version="1.0" encoding="utf-8"?>
<formControlPr xmlns="http://schemas.microsoft.com/office/spreadsheetml/2009/9/main" objectType="CheckBox" fmlaLink="⑤!$DB$3" lockText="1"/>
</file>

<file path=xl/ctrlProps/ctrlProp225.xml><?xml version="1.0" encoding="utf-8"?>
<formControlPr xmlns="http://schemas.microsoft.com/office/spreadsheetml/2009/9/main" objectType="CheckBox" fmlaLink="⑤!$DC$3" lockText="1"/>
</file>

<file path=xl/ctrlProps/ctrlProp226.xml><?xml version="1.0" encoding="utf-8"?>
<formControlPr xmlns="http://schemas.microsoft.com/office/spreadsheetml/2009/9/main" objectType="CheckBox" fmlaLink="⑤!$DD$3" lockText="1"/>
</file>

<file path=xl/ctrlProps/ctrlProp227.xml><?xml version="1.0" encoding="utf-8"?>
<formControlPr xmlns="http://schemas.microsoft.com/office/spreadsheetml/2009/9/main" objectType="CheckBox" fmlaLink="⑤!$DE$3" lockText="1"/>
</file>

<file path=xl/ctrlProps/ctrlProp228.xml><?xml version="1.0" encoding="utf-8"?>
<formControlPr xmlns="http://schemas.microsoft.com/office/spreadsheetml/2009/9/main" objectType="CheckBox" fmlaLink="⑤!$DF$3" lockText="1"/>
</file>

<file path=xl/ctrlProps/ctrlProp229.xml><?xml version="1.0" encoding="utf-8"?>
<formControlPr xmlns="http://schemas.microsoft.com/office/spreadsheetml/2009/9/main" objectType="CheckBox" fmlaLink="⑤!$DG$3"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CheckBox" fmlaLink="⑤!$DH$3" lockText="1"/>
</file>

<file path=xl/ctrlProps/ctrlProp231.xml><?xml version="1.0" encoding="utf-8"?>
<formControlPr xmlns="http://schemas.microsoft.com/office/spreadsheetml/2009/9/main" objectType="CheckBox" fmlaLink="⑤!$DI$3" lockText="1"/>
</file>

<file path=xl/ctrlProps/ctrlProp232.xml><?xml version="1.0" encoding="utf-8"?>
<formControlPr xmlns="http://schemas.microsoft.com/office/spreadsheetml/2009/9/main" objectType="CheckBox" fmlaLink="⑤!$DJ$3" lockText="1"/>
</file>

<file path=xl/ctrlProps/ctrlProp233.xml><?xml version="1.0" encoding="utf-8"?>
<formControlPr xmlns="http://schemas.microsoft.com/office/spreadsheetml/2009/9/main" objectType="CheckBox" fmlaLink="⑤!$DK$3" lockText="1"/>
</file>

<file path=xl/ctrlProps/ctrlProp234.xml><?xml version="1.0" encoding="utf-8"?>
<formControlPr xmlns="http://schemas.microsoft.com/office/spreadsheetml/2009/9/main" objectType="CheckBox" fmlaLink="⑤!$DL$3" lockText="1"/>
</file>

<file path=xl/ctrlProps/ctrlProp235.xml><?xml version="1.0" encoding="utf-8"?>
<formControlPr xmlns="http://schemas.microsoft.com/office/spreadsheetml/2009/9/main" objectType="CheckBox" fmlaLink="⑤!$DM$3" lockText="1"/>
</file>

<file path=xl/ctrlProps/ctrlProp236.xml><?xml version="1.0" encoding="utf-8"?>
<formControlPr xmlns="http://schemas.microsoft.com/office/spreadsheetml/2009/9/main" objectType="CheckBox" fmlaLink="⑤!$DN$3" lockText="1"/>
</file>

<file path=xl/ctrlProps/ctrlProp237.xml><?xml version="1.0" encoding="utf-8"?>
<formControlPr xmlns="http://schemas.microsoft.com/office/spreadsheetml/2009/9/main" objectType="CheckBox" fmlaLink="⑤!$DO$3" lockText="1"/>
</file>

<file path=xl/ctrlProps/ctrlProp238.xml><?xml version="1.0" encoding="utf-8"?>
<formControlPr xmlns="http://schemas.microsoft.com/office/spreadsheetml/2009/9/main" objectType="CheckBox" fmlaLink="⑤!$DQ$3" lockText="1"/>
</file>

<file path=xl/ctrlProps/ctrlProp239.xml><?xml version="1.0" encoding="utf-8"?>
<formControlPr xmlns="http://schemas.microsoft.com/office/spreadsheetml/2009/9/main" objectType="CheckBox" fmlaLink="⑤!$DR$3" lockText="1"/>
</file>

<file path=xl/ctrlProps/ctrlProp24.xml><?xml version="1.0" encoding="utf-8"?>
<formControlPr xmlns="http://schemas.microsoft.com/office/spreadsheetml/2009/9/main" objectType="Radio" firstButton="1" fmlaLink="$AT$371" lockText="1"/>
</file>

<file path=xl/ctrlProps/ctrlProp240.xml><?xml version="1.0" encoding="utf-8"?>
<formControlPr xmlns="http://schemas.microsoft.com/office/spreadsheetml/2009/9/main" objectType="CheckBox" fmlaLink="⑤!$DS$3" lockText="1"/>
</file>

<file path=xl/ctrlProps/ctrlProp241.xml><?xml version="1.0" encoding="utf-8"?>
<formControlPr xmlns="http://schemas.microsoft.com/office/spreadsheetml/2009/9/main" objectType="CheckBox" fmlaLink="⑤!$DT$3" lockText="1"/>
</file>

<file path=xl/ctrlProps/ctrlProp242.xml><?xml version="1.0" encoding="utf-8"?>
<formControlPr xmlns="http://schemas.microsoft.com/office/spreadsheetml/2009/9/main" objectType="CheckBox" fmlaLink="⑤!$DU$3" lockText="1"/>
</file>

<file path=xl/ctrlProps/ctrlProp243.xml><?xml version="1.0" encoding="utf-8"?>
<formControlPr xmlns="http://schemas.microsoft.com/office/spreadsheetml/2009/9/main" objectType="CheckBox" fmlaLink="⑤!$DV$3" lockText="1"/>
</file>

<file path=xl/ctrlProps/ctrlProp244.xml><?xml version="1.0" encoding="utf-8"?>
<formControlPr xmlns="http://schemas.microsoft.com/office/spreadsheetml/2009/9/main" objectType="CheckBox" fmlaLink="⑤!$DW$3" lockText="1"/>
</file>

<file path=xl/ctrlProps/ctrlProp245.xml><?xml version="1.0" encoding="utf-8"?>
<formControlPr xmlns="http://schemas.microsoft.com/office/spreadsheetml/2009/9/main" objectType="CheckBox" fmlaLink="⑤!$DX$3" lockText="1"/>
</file>

<file path=xl/ctrlProps/ctrlProp246.xml><?xml version="1.0" encoding="utf-8"?>
<formControlPr xmlns="http://schemas.microsoft.com/office/spreadsheetml/2009/9/main" objectType="CheckBox" fmlaLink="⑤!$DY$3" lockText="1"/>
</file>

<file path=xl/ctrlProps/ctrlProp247.xml><?xml version="1.0" encoding="utf-8"?>
<formControlPr xmlns="http://schemas.microsoft.com/office/spreadsheetml/2009/9/main" objectType="CheckBox" fmlaLink="⑤!$DZ$3" lockText="1"/>
</file>

<file path=xl/ctrlProps/ctrlProp248.xml><?xml version="1.0" encoding="utf-8"?>
<formControlPr xmlns="http://schemas.microsoft.com/office/spreadsheetml/2009/9/main" objectType="CheckBox" fmlaLink="⑤!$EA$3" lockText="1"/>
</file>

<file path=xl/ctrlProps/ctrlProp249.xml><?xml version="1.0" encoding="utf-8"?>
<formControlPr xmlns="http://schemas.microsoft.com/office/spreadsheetml/2009/9/main" objectType="CheckBox" fmlaLink="⑤!$FV$3" lockText="1"/>
</file>

<file path=xl/ctrlProps/ctrlProp25.xml><?xml version="1.0" encoding="utf-8"?>
<formControlPr xmlns="http://schemas.microsoft.com/office/spreadsheetml/2009/9/main" objectType="Radio" lockText="1"/>
</file>

<file path=xl/ctrlProps/ctrlProp250.xml><?xml version="1.0" encoding="utf-8"?>
<formControlPr xmlns="http://schemas.microsoft.com/office/spreadsheetml/2009/9/main" objectType="CheckBox" fmlaLink="⑤!$FW$3" lockText="1"/>
</file>

<file path=xl/ctrlProps/ctrlProp251.xml><?xml version="1.0" encoding="utf-8"?>
<formControlPr xmlns="http://schemas.microsoft.com/office/spreadsheetml/2009/9/main" objectType="CheckBox" fmlaLink="⑤!$FX$3" lockText="1"/>
</file>

<file path=xl/ctrlProps/ctrlProp252.xml><?xml version="1.0" encoding="utf-8"?>
<formControlPr xmlns="http://schemas.microsoft.com/office/spreadsheetml/2009/9/main" objectType="CheckBox" fmlaLink="⑤!$FY$3" lockText="1"/>
</file>

<file path=xl/ctrlProps/ctrlProp253.xml><?xml version="1.0" encoding="utf-8"?>
<formControlPr xmlns="http://schemas.microsoft.com/office/spreadsheetml/2009/9/main" objectType="CheckBox" fmlaLink="⑤!$FZ$3" lockText="1"/>
</file>

<file path=xl/ctrlProps/ctrlProp254.xml><?xml version="1.0" encoding="utf-8"?>
<formControlPr xmlns="http://schemas.microsoft.com/office/spreadsheetml/2009/9/main" objectType="CheckBox" fmlaLink="⑤!$GA$3" lockText="1"/>
</file>

<file path=xl/ctrlProps/ctrlProp255.xml><?xml version="1.0" encoding="utf-8"?>
<formControlPr xmlns="http://schemas.microsoft.com/office/spreadsheetml/2009/9/main" objectType="CheckBox" fmlaLink="⑤!$GB$3" lockText="1"/>
</file>

<file path=xl/ctrlProps/ctrlProp256.xml><?xml version="1.0" encoding="utf-8"?>
<formControlPr xmlns="http://schemas.microsoft.com/office/spreadsheetml/2009/9/main" objectType="CheckBox" fmlaLink="⑤!$GC$3" lockText="1"/>
</file>

<file path=xl/ctrlProps/ctrlProp257.xml><?xml version="1.0" encoding="utf-8"?>
<formControlPr xmlns="http://schemas.microsoft.com/office/spreadsheetml/2009/9/main" objectType="CheckBox" fmlaLink="⑤!$GD$3" lockText="1"/>
</file>

<file path=xl/ctrlProps/ctrlProp258.xml><?xml version="1.0" encoding="utf-8"?>
<formControlPr xmlns="http://schemas.microsoft.com/office/spreadsheetml/2009/9/main" objectType="CheckBox" fmlaLink="⑤!$GE$3" lockText="1"/>
</file>

<file path=xl/ctrlProps/ctrlProp259.xml><?xml version="1.0" encoding="utf-8"?>
<formControlPr xmlns="http://schemas.microsoft.com/office/spreadsheetml/2009/9/main" objectType="CheckBox" fmlaLink="⑤!$GF$3" lockText="1"/>
</file>

<file path=xl/ctrlProps/ctrlProp26.xml><?xml version="1.0" encoding="utf-8"?>
<formControlPr xmlns="http://schemas.microsoft.com/office/spreadsheetml/2009/9/main" objectType="CheckBox" fmlaLink="③!$AS$3" lockText="1"/>
</file>

<file path=xl/ctrlProps/ctrlProp260.xml><?xml version="1.0" encoding="utf-8"?>
<formControlPr xmlns="http://schemas.microsoft.com/office/spreadsheetml/2009/9/main" objectType="CheckBox" fmlaLink="⑤!$GG$3" lockText="1"/>
</file>

<file path=xl/ctrlProps/ctrlProp261.xml><?xml version="1.0" encoding="utf-8"?>
<formControlPr xmlns="http://schemas.microsoft.com/office/spreadsheetml/2009/9/main" objectType="CheckBox" fmlaLink="⑤!$GH$3" lockText="1"/>
</file>

<file path=xl/ctrlProps/ctrlProp262.xml><?xml version="1.0" encoding="utf-8"?>
<formControlPr xmlns="http://schemas.microsoft.com/office/spreadsheetml/2009/9/main" objectType="CheckBox" fmlaLink="⑤!$GI$3" lockText="1"/>
</file>

<file path=xl/ctrlProps/ctrlProp263.xml><?xml version="1.0" encoding="utf-8"?>
<formControlPr xmlns="http://schemas.microsoft.com/office/spreadsheetml/2009/9/main" objectType="CheckBox" fmlaLink="③!$N$3" lockText="1"/>
</file>

<file path=xl/ctrlProps/ctrlProp264.xml><?xml version="1.0" encoding="utf-8"?>
<formControlPr xmlns="http://schemas.microsoft.com/office/spreadsheetml/2009/9/main" objectType="CheckBox" fmlaLink="③!$O$3" lockText="1"/>
</file>

<file path=xl/ctrlProps/ctrlProp265.xml><?xml version="1.0" encoding="utf-8"?>
<formControlPr xmlns="http://schemas.microsoft.com/office/spreadsheetml/2009/9/main" objectType="CheckBox" fmlaLink="③!$P$3" lockText="1"/>
</file>

<file path=xl/ctrlProps/ctrlProp266.xml><?xml version="1.0" encoding="utf-8"?>
<formControlPr xmlns="http://schemas.microsoft.com/office/spreadsheetml/2009/9/main" objectType="CheckBox" fmlaLink="③!$Q$3" lockText="1"/>
</file>

<file path=xl/ctrlProps/ctrlProp267.xml><?xml version="1.0" encoding="utf-8"?>
<formControlPr xmlns="http://schemas.microsoft.com/office/spreadsheetml/2009/9/main" objectType="CheckBox" fmlaLink="③!$R$3" lockText="1"/>
</file>

<file path=xl/ctrlProps/ctrlProp268.xml><?xml version="1.0" encoding="utf-8"?>
<formControlPr xmlns="http://schemas.microsoft.com/office/spreadsheetml/2009/9/main" objectType="CheckBox" fmlaLink="③!$S$3" lockText="1"/>
</file>

<file path=xl/ctrlProps/ctrlProp269.xml><?xml version="1.0" encoding="utf-8"?>
<formControlPr xmlns="http://schemas.microsoft.com/office/spreadsheetml/2009/9/main" objectType="CheckBox" fmlaLink="③!$U$3" lockText="1"/>
</file>

<file path=xl/ctrlProps/ctrlProp27.xml><?xml version="1.0" encoding="utf-8"?>
<formControlPr xmlns="http://schemas.microsoft.com/office/spreadsheetml/2009/9/main" objectType="CheckBox" fmlaLink="③!$AT$3" lockText="1"/>
</file>

<file path=xl/ctrlProps/ctrlProp270.xml><?xml version="1.0" encoding="utf-8"?>
<formControlPr xmlns="http://schemas.microsoft.com/office/spreadsheetml/2009/9/main" objectType="CheckBox" fmlaLink="③!$X$3" lockText="1"/>
</file>

<file path=xl/ctrlProps/ctrlProp271.xml><?xml version="1.0" encoding="utf-8"?>
<formControlPr xmlns="http://schemas.microsoft.com/office/spreadsheetml/2009/9/main" objectType="CheckBox" fmlaLink="③!$Y$3" lockText="1"/>
</file>

<file path=xl/ctrlProps/ctrlProp272.xml><?xml version="1.0" encoding="utf-8"?>
<formControlPr xmlns="http://schemas.microsoft.com/office/spreadsheetml/2009/9/main" objectType="CheckBox" fmlaLink="③!$Z$3" lockText="1"/>
</file>

<file path=xl/ctrlProps/ctrlProp273.xml><?xml version="1.0" encoding="utf-8"?>
<formControlPr xmlns="http://schemas.microsoft.com/office/spreadsheetml/2009/9/main" objectType="CheckBox" fmlaLink="③!$AA$3" lockText="1"/>
</file>

<file path=xl/ctrlProps/ctrlProp274.xml><?xml version="1.0" encoding="utf-8"?>
<formControlPr xmlns="http://schemas.microsoft.com/office/spreadsheetml/2009/9/main" objectType="CheckBox" fmlaLink="③!$AB$3" lockText="1"/>
</file>

<file path=xl/ctrlProps/ctrlProp275.xml><?xml version="1.0" encoding="utf-8"?>
<formControlPr xmlns="http://schemas.microsoft.com/office/spreadsheetml/2009/9/main" objectType="CheckBox" fmlaLink="③!$AC$3" lockText="1"/>
</file>

<file path=xl/ctrlProps/ctrlProp276.xml><?xml version="1.0" encoding="utf-8"?>
<formControlPr xmlns="http://schemas.microsoft.com/office/spreadsheetml/2009/9/main" objectType="CheckBox" fmlaLink="④!$GC$3" lockText="1"/>
</file>

<file path=xl/ctrlProps/ctrlProp277.xml><?xml version="1.0" encoding="utf-8"?>
<formControlPr xmlns="http://schemas.microsoft.com/office/spreadsheetml/2009/9/main" objectType="CheckBox" fmlaLink="④!$GD$3" lockText="1"/>
</file>

<file path=xl/ctrlProps/ctrlProp278.xml><?xml version="1.0" encoding="utf-8"?>
<formControlPr xmlns="http://schemas.microsoft.com/office/spreadsheetml/2009/9/main" objectType="CheckBox" fmlaLink="④!$GE$3" lockText="1"/>
</file>

<file path=xl/ctrlProps/ctrlProp279.xml><?xml version="1.0" encoding="utf-8"?>
<formControlPr xmlns="http://schemas.microsoft.com/office/spreadsheetml/2009/9/main" objectType="CheckBox" fmlaLink="④!$GF$3" lockText="1"/>
</file>

<file path=xl/ctrlProps/ctrlProp28.xml><?xml version="1.0" encoding="utf-8"?>
<formControlPr xmlns="http://schemas.microsoft.com/office/spreadsheetml/2009/9/main" objectType="CheckBox" fmlaLink="③!$AU$3" lockText="1"/>
</file>

<file path=xl/ctrlProps/ctrlProp280.xml><?xml version="1.0" encoding="utf-8"?>
<formControlPr xmlns="http://schemas.microsoft.com/office/spreadsheetml/2009/9/main" objectType="CheckBox" fmlaLink="④!$GG$3" lockText="1"/>
</file>

<file path=xl/ctrlProps/ctrlProp281.xml><?xml version="1.0" encoding="utf-8"?>
<formControlPr xmlns="http://schemas.microsoft.com/office/spreadsheetml/2009/9/main" objectType="Radio" firstButton="1" fmlaLink="$AT$759"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fmlaLink="$AT$477"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AT$478" lockText="1"/>
</file>

<file path=xl/ctrlProps/ctrlProp289.xml><?xml version="1.0" encoding="utf-8"?>
<formControlPr xmlns="http://schemas.microsoft.com/office/spreadsheetml/2009/9/main" objectType="Radio" lockText="1"/>
</file>

<file path=xl/ctrlProps/ctrlProp29.xml><?xml version="1.0" encoding="utf-8"?>
<formControlPr xmlns="http://schemas.microsoft.com/office/spreadsheetml/2009/9/main" objectType="CheckBox" fmlaLink="③!$AV$3" lockText="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AT$479"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AT$480"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fmlaLink="$AT$786"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T$92" lockText="1"/>
</file>

<file path=xl/ctrlProps/ctrlProp30.xml><?xml version="1.0" encoding="utf-8"?>
<formControlPr xmlns="http://schemas.microsoft.com/office/spreadsheetml/2009/9/main" objectType="CheckBox" fmlaLink="③!$AX$3" lockText="1"/>
</file>

<file path=xl/ctrlProps/ctrlProp300.xml><?xml version="1.0" encoding="utf-8"?>
<formControlPr xmlns="http://schemas.microsoft.com/office/spreadsheetml/2009/9/main" objectType="Radio" firstButton="1" fmlaLink="$AT$821" lockText="1"/>
</file>

<file path=xl/ctrlProps/ctrlProp301.xml><?xml version="1.0" encoding="utf-8"?>
<formControlPr xmlns="http://schemas.microsoft.com/office/spreadsheetml/2009/9/main" objectType="Radio" lockText="1"/>
</file>

<file path=xl/ctrlProps/ctrlProp302.xml><?xml version="1.0" encoding="utf-8"?>
<formControlPr xmlns="http://schemas.microsoft.com/office/spreadsheetml/2009/9/main" objectType="Radio" firstButton="1" fmlaLink="$AT$856"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T$892"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CheckBox" fmlaLink="①!$H$3" lockText="1"/>
</file>

<file path=xl/ctrlProps/ctrlProp309.xml><?xml version="1.0" encoding="utf-8"?>
<formControlPr xmlns="http://schemas.microsoft.com/office/spreadsheetml/2009/9/main" objectType="CheckBox" fmlaLink="①!$I$3" lockText="1"/>
</file>

<file path=xl/ctrlProps/ctrlProp31.xml><?xml version="1.0" encoding="utf-8"?>
<formControlPr xmlns="http://schemas.microsoft.com/office/spreadsheetml/2009/9/main" objectType="CheckBox" fmlaLink="③!$AY$3" lockText="1"/>
</file>

<file path=xl/ctrlProps/ctrlProp310.xml><?xml version="1.0" encoding="utf-8"?>
<formControlPr xmlns="http://schemas.microsoft.com/office/spreadsheetml/2009/9/main" objectType="CheckBox" fmlaLink="①!$K$3" lockText="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CheckBox" fmlaLink="④!$GO$3" lockText="1"/>
</file>

<file path=xl/ctrlProps/ctrlProp314.xml><?xml version="1.0" encoding="utf-8"?>
<formControlPr xmlns="http://schemas.microsoft.com/office/spreadsheetml/2009/9/main" objectType="CheckBox" fmlaLink="④!$GP$3" lockText="1"/>
</file>

<file path=xl/ctrlProps/ctrlProp315.xml><?xml version="1.0" encoding="utf-8"?>
<formControlPr xmlns="http://schemas.microsoft.com/office/spreadsheetml/2009/9/main" objectType="CheckBox" fmlaLink="④!$GQ$3" lockText="1"/>
</file>

<file path=xl/ctrlProps/ctrlProp316.xml><?xml version="1.0" encoding="utf-8"?>
<formControlPr xmlns="http://schemas.microsoft.com/office/spreadsheetml/2009/9/main" objectType="CheckBox" fmlaLink="④!$GR$3" lockText="1"/>
</file>

<file path=xl/ctrlProps/ctrlProp317.xml><?xml version="1.0" encoding="utf-8"?>
<formControlPr xmlns="http://schemas.microsoft.com/office/spreadsheetml/2009/9/main" objectType="CheckBox" fmlaLink="④!$GT$3" lockText="1"/>
</file>

<file path=xl/ctrlProps/ctrlProp318.xml><?xml version="1.0" encoding="utf-8"?>
<formControlPr xmlns="http://schemas.microsoft.com/office/spreadsheetml/2009/9/main" objectType="CheckBox" fmlaLink="④!$GU$3" lockText="1"/>
</file>

<file path=xl/ctrlProps/ctrlProp319.xml><?xml version="1.0" encoding="utf-8"?>
<formControlPr xmlns="http://schemas.microsoft.com/office/spreadsheetml/2009/9/main" objectType="CheckBox" fmlaLink="④!$GV$3" lockText="1"/>
</file>

<file path=xl/ctrlProps/ctrlProp32.xml><?xml version="1.0" encoding="utf-8"?>
<formControlPr xmlns="http://schemas.microsoft.com/office/spreadsheetml/2009/9/main" objectType="CheckBox" fmlaLink="③!$BA$3" lockText="1"/>
</file>

<file path=xl/ctrlProps/ctrlProp320.xml><?xml version="1.0" encoding="utf-8"?>
<formControlPr xmlns="http://schemas.microsoft.com/office/spreadsheetml/2009/9/main" objectType="CheckBox" fmlaLink="④!$GW$3" lockText="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AT$533"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Radio" firstButton="1" fmlaLink="$AT$528"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CheckBox" fmlaLink="③!$BC$3" lockText="1"/>
</file>

<file path=xl/ctrlProps/ctrlProp330.xml><?xml version="1.0" encoding="utf-8"?>
<formControlPr xmlns="http://schemas.microsoft.com/office/spreadsheetml/2009/9/main" objectType="Radio" firstButton="1" fmlaLink="$AT$551"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firstButton="1" fmlaLink="$AT$558"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CheckBox" fmlaLink="③!$AZ$3"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fmlaLink="$AT$318"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AT$319" lockText="1"/>
</file>

<file path=xl/ctrlProps/ctrlProp345.xml><?xml version="1.0" encoding="utf-8"?>
<formControlPr xmlns="http://schemas.microsoft.com/office/spreadsheetml/2009/9/main" objectType="Radio" lockText="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firstButton="1" fmlaLink="$AT$320"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③!$BB$3" lockText="1"/>
</file>

<file path=xl/ctrlProps/ctrlProp350.xml><?xml version="1.0" encoding="utf-8"?>
<formControlPr xmlns="http://schemas.microsoft.com/office/spreadsheetml/2009/9/main" objectType="Radio" firstButton="1" fmlaLink="$AT$326"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fmlaLink="$AT$327"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AT$328" lockText="1"/>
</file>

<file path=xl/ctrlProps/ctrlProp357.xml><?xml version="1.0" encoding="utf-8"?>
<formControlPr xmlns="http://schemas.microsoft.com/office/spreadsheetml/2009/9/main" objectType="Radio" lockText="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Radio" firstButton="1" fmlaLink="$AT$329" lockText="1"/>
</file>

<file path=xl/ctrlProps/ctrlProp36.xml><?xml version="1.0" encoding="utf-8"?>
<formControlPr xmlns="http://schemas.microsoft.com/office/spreadsheetml/2009/9/main" objectType="CheckBox" fmlaLink="③!$BD$3" lockText="1"/>
</file>

<file path=xl/ctrlProps/ctrlProp360.xml><?xml version="1.0" encoding="utf-8"?>
<formControlPr xmlns="http://schemas.microsoft.com/office/spreadsheetml/2009/9/main" objectType="Radio" lockText="1"/>
</file>

<file path=xl/ctrlProps/ctrlProp361.xml><?xml version="1.0" encoding="utf-8"?>
<formControlPr xmlns="http://schemas.microsoft.com/office/spreadsheetml/2009/9/main" objectType="CheckBox" fmlaLink="②!$DH$3" lockText="1"/>
</file>

<file path=xl/ctrlProps/ctrlProp362.xml><?xml version="1.0" encoding="utf-8"?>
<formControlPr xmlns="http://schemas.microsoft.com/office/spreadsheetml/2009/9/main" objectType="CheckBox" fmlaLink="②!$DI$3" lockText="1"/>
</file>

<file path=xl/ctrlProps/ctrlProp363.xml><?xml version="1.0" encoding="utf-8"?>
<formControlPr xmlns="http://schemas.microsoft.com/office/spreadsheetml/2009/9/main" objectType="CheckBox" fmlaLink="②!$DJ$3" lockText="1"/>
</file>

<file path=xl/ctrlProps/ctrlProp364.xml><?xml version="1.0" encoding="utf-8"?>
<formControlPr xmlns="http://schemas.microsoft.com/office/spreadsheetml/2009/9/main" objectType="CheckBox" fmlaLink="②!$DK$3" lockText="1"/>
</file>

<file path=xl/ctrlProps/ctrlProp365.xml><?xml version="1.0" encoding="utf-8"?>
<formControlPr xmlns="http://schemas.microsoft.com/office/spreadsheetml/2009/9/main" objectType="CheckBox" fmlaLink="②!$DL$3" lockText="1"/>
</file>

<file path=xl/ctrlProps/ctrlProp366.xml><?xml version="1.0" encoding="utf-8"?>
<formControlPr xmlns="http://schemas.microsoft.com/office/spreadsheetml/2009/9/main" objectType="CheckBox" fmlaLink="②!$DM$3" lockText="1"/>
</file>

<file path=xl/ctrlProps/ctrlProp367.xml><?xml version="1.0" encoding="utf-8"?>
<formControlPr xmlns="http://schemas.microsoft.com/office/spreadsheetml/2009/9/main" objectType="CheckBox" fmlaLink="③!$T$3"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CheckBox" fmlaLink="⑤!$H$3" lockText="1"/>
</file>

<file path=xl/ctrlProps/ctrlProp37.xml><?xml version="1.0" encoding="utf-8"?>
<formControlPr xmlns="http://schemas.microsoft.com/office/spreadsheetml/2009/9/main" objectType="Radio" firstButton="1" fmlaLink="$AT$405" lockText="1"/>
</file>

<file path=xl/ctrlProps/ctrlProp370.xml><?xml version="1.0" encoding="utf-8"?>
<formControlPr xmlns="http://schemas.microsoft.com/office/spreadsheetml/2009/9/main" objectType="CheckBox" fmlaLink="⑤!$X$3" lockText="1"/>
</file>

<file path=xl/ctrlProps/ctrlProp371.xml><?xml version="1.0" encoding="utf-8"?>
<formControlPr xmlns="http://schemas.microsoft.com/office/spreadsheetml/2009/9/main" objectType="CheckBox" fmlaLink="⑤!$AN$3" lockText="1"/>
</file>

<file path=xl/ctrlProps/ctrlProp372.xml><?xml version="1.0" encoding="utf-8"?>
<formControlPr xmlns="http://schemas.microsoft.com/office/spreadsheetml/2009/9/main" objectType="CheckBox" fmlaLink="⑤!$BD$3" lockText="1"/>
</file>

<file path=xl/ctrlProps/ctrlProp373.xml><?xml version="1.0" encoding="utf-8"?>
<formControlPr xmlns="http://schemas.microsoft.com/office/spreadsheetml/2009/9/main" objectType="CheckBox" fmlaLink="⑤!$BT$3" lockText="1"/>
</file>

<file path=xl/ctrlProps/ctrlProp374.xml><?xml version="1.0" encoding="utf-8"?>
<formControlPr xmlns="http://schemas.microsoft.com/office/spreadsheetml/2009/9/main" objectType="CheckBox" fmlaLink="⑤!$CJ$3" lockText="1"/>
</file>

<file path=xl/ctrlProps/ctrlProp375.xml><?xml version="1.0" encoding="utf-8"?>
<formControlPr xmlns="http://schemas.microsoft.com/office/spreadsheetml/2009/9/main" objectType="CheckBox" fmlaLink="⑤!$CZ$3" lockText="1"/>
</file>

<file path=xl/ctrlProps/ctrlProp376.xml><?xml version="1.0" encoding="utf-8"?>
<formControlPr xmlns="http://schemas.microsoft.com/office/spreadsheetml/2009/9/main" objectType="CheckBox" fmlaLink="⑤!$DP$3" lockText="1"/>
</file>

<file path=xl/ctrlProps/ctrlProp377.xml><?xml version="1.0" encoding="utf-8"?>
<formControlPr xmlns="http://schemas.microsoft.com/office/spreadsheetml/2009/9/main" objectType="CheckBox" fmlaLink="⑤!$EL$3" lockText="1"/>
</file>

<file path=xl/ctrlProps/ctrlProp378.xml><?xml version="1.0" encoding="utf-8"?>
<formControlPr xmlns="http://schemas.microsoft.com/office/spreadsheetml/2009/9/main" objectType="CheckBox" fmlaLink="⑤!$FQ$3" lockText="1"/>
</file>

<file path=xl/ctrlProps/ctrlProp379.xml><?xml version="1.0" encoding="utf-8"?>
<formControlPr xmlns="http://schemas.microsoft.com/office/spreadsheetml/2009/9/main" objectType="CheckBox" fmlaLink="③!$AD$3"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CheckBox" fmlaLink="④!$GX$3" lockText="1"/>
</file>

<file path=xl/ctrlProps/ctrlProp381.xml><?xml version="1.0" encoding="utf-8"?>
<formControlPr xmlns="http://schemas.microsoft.com/office/spreadsheetml/2009/9/main" objectType="Radio" lockText="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T$97" lockText="1"/>
</file>

<file path=xl/ctrlProps/ctrlProp50.xml><?xml version="1.0" encoding="utf-8"?>
<formControlPr xmlns="http://schemas.microsoft.com/office/spreadsheetml/2009/9/main" objectType="CheckBox" fmlaLink="#REF!" lockText="1"/>
</file>

<file path=xl/ctrlProps/ctrlProp51.xml><?xml version="1.0" encoding="utf-8"?>
<formControlPr xmlns="http://schemas.microsoft.com/office/spreadsheetml/2009/9/main" objectType="CheckBox" fmlaLink="#REF!" lockText="1"/>
</file>

<file path=xl/ctrlProps/ctrlProp52.xml><?xml version="1.0" encoding="utf-8"?>
<formControlPr xmlns="http://schemas.microsoft.com/office/spreadsheetml/2009/9/main" objectType="CheckBox" fmlaLink="①!$J$3"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AT$567"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firstButton="1" fmlaLink="$AT$576"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firstButton="1" fmlaLink="$AT$585"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firstButton="1" fmlaLink="$AT$594"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T$102" lockText="1"/>
</file>

<file path=xl/ctrlProps/ctrlProp70.xml><?xml version="1.0" encoding="utf-8"?>
<formControlPr xmlns="http://schemas.microsoft.com/office/spreadsheetml/2009/9/main" objectType="Radio" firstButton="1" fmlaLink="$AT$487"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fmlaLink="$AT$492"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firstButton="1" fmlaLink="$AT$505"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AT$626"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AT$647"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AT$510"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T$515"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firstButton="1" fmlaLink="$AT$520"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T$668"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firstButton="1" fmlaLink="$AT$356"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250;&#21729;&#12467;&#12540;&#12489;&#34920;!A1"/></Relationships>
</file>

<file path=xl/drawings/_rels/drawing2.xml.rels><?xml version="1.0" encoding="UTF-8" standalone="yes"?>
<Relationships xmlns="http://schemas.openxmlformats.org/package/2006/relationships"><Relationship Id="rId1" Type="http://schemas.openxmlformats.org/officeDocument/2006/relationships/hyperlink" Target="#&#35519;&#26619;&#31080;!C11"/></Relationships>
</file>

<file path=xl/drawings/drawing1.xml><?xml version="1.0" encoding="utf-8"?>
<xdr:wsDr xmlns:xdr="http://schemas.openxmlformats.org/drawingml/2006/spreadsheetDrawing" xmlns:a="http://schemas.openxmlformats.org/drawingml/2006/main">
  <xdr:twoCellAnchor>
    <xdr:from>
      <xdr:col>1</xdr:col>
      <xdr:colOff>161924</xdr:colOff>
      <xdr:row>3</xdr:row>
      <xdr:rowOff>57150</xdr:rowOff>
    </xdr:from>
    <xdr:to>
      <xdr:col>44</xdr:col>
      <xdr:colOff>9525</xdr:colOff>
      <xdr:row>4</xdr:row>
      <xdr:rowOff>1546412</xdr:rowOff>
    </xdr:to>
    <xdr:sp macro="" textlink="">
      <xdr:nvSpPr>
        <xdr:cNvPr id="103055" name="Rectangle 30079">
          <a:extLst>
            <a:ext uri="{FF2B5EF4-FFF2-40B4-BE49-F238E27FC236}">
              <a16:creationId xmlns:a16="http://schemas.microsoft.com/office/drawing/2014/main" id="{00000000-0008-0000-0000-00008F920100}"/>
            </a:ext>
          </a:extLst>
        </xdr:cNvPr>
        <xdr:cNvSpPr>
          <a:spLocks noChangeArrowheads="1"/>
        </xdr:cNvSpPr>
      </xdr:nvSpPr>
      <xdr:spPr bwMode="auto">
        <a:xfrm>
          <a:off x="285189" y="2567268"/>
          <a:ext cx="8498542" cy="1825438"/>
        </a:xfrm>
        <a:prstGeom prst="rect">
          <a:avLst/>
        </a:prstGeom>
        <a:solidFill>
          <a:srgbClr xmlns:mc="http://schemas.openxmlformats.org/markup-compatibility/2006" xmlns:a14="http://schemas.microsoft.com/office/drawing/2010/main" val="969696" mc:Ignorable="a14" a14:legacySpreadsheetColorIndex="5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47625</xdr:colOff>
      <xdr:row>17</xdr:row>
      <xdr:rowOff>85725</xdr:rowOff>
    </xdr:from>
    <xdr:to>
      <xdr:col>39</xdr:col>
      <xdr:colOff>47625</xdr:colOff>
      <xdr:row>17</xdr:row>
      <xdr:rowOff>285750</xdr:rowOff>
    </xdr:to>
    <xdr:sp macro="" textlink="">
      <xdr:nvSpPr>
        <xdr:cNvPr id="102942" name="Text Box 248">
          <a:extLst>
            <a:ext uri="{FF2B5EF4-FFF2-40B4-BE49-F238E27FC236}">
              <a16:creationId xmlns:a16="http://schemas.microsoft.com/office/drawing/2014/main" id="{00000000-0008-0000-0000-00001E920100}"/>
            </a:ext>
          </a:extLst>
        </xdr:cNvPr>
        <xdr:cNvSpPr txBox="1">
          <a:spLocks noChangeArrowheads="1"/>
        </xdr:cNvSpPr>
      </xdr:nvSpPr>
      <xdr:spPr bwMode="auto">
        <a:xfrm>
          <a:off x="4787713" y="8725460"/>
          <a:ext cx="3025588"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18288" bIns="18288" anchor="ctr" upright="1"/>
        <a:lstStyle/>
        <a:p>
          <a:pPr algn="l" rtl="0">
            <a:defRPr sz="1000"/>
          </a:pPr>
          <a:r>
            <a:rPr lang="ja-JP" altLang="en-US" sz="900" b="0" i="0" u="none" strike="noStrike" baseline="0">
              <a:solidFill>
                <a:srgbClr val="000000"/>
              </a:solidFill>
              <a:latin typeface="HGPｺﾞｼｯｸM"/>
              <a:ea typeface="HGPｺﾞｼｯｸM"/>
            </a:rPr>
            <a:t>※会員コードがわからない場合は、クリックしてください</a:t>
          </a:r>
        </a:p>
      </xdr:txBody>
    </xdr:sp>
    <xdr:clientData/>
  </xdr:twoCellAnchor>
  <xdr:twoCellAnchor editAs="oneCell">
    <xdr:from>
      <xdr:col>19</xdr:col>
      <xdr:colOff>0</xdr:colOff>
      <xdr:row>17</xdr:row>
      <xdr:rowOff>50800</xdr:rowOff>
    </xdr:from>
    <xdr:to>
      <xdr:col>24</xdr:col>
      <xdr:colOff>6380</xdr:colOff>
      <xdr:row>17</xdr:row>
      <xdr:rowOff>296870</xdr:rowOff>
    </xdr:to>
    <xdr:sp macro="" textlink="">
      <xdr:nvSpPr>
        <xdr:cNvPr id="1273" name="AutoShape 249">
          <a:hlinkClick xmlns:r="http://schemas.openxmlformats.org/officeDocument/2006/relationships" r:id="rId1"/>
          <a:extLst>
            <a:ext uri="{FF2B5EF4-FFF2-40B4-BE49-F238E27FC236}">
              <a16:creationId xmlns:a16="http://schemas.microsoft.com/office/drawing/2014/main" id="{00000000-0008-0000-0000-0000F9040000}"/>
            </a:ext>
          </a:extLst>
        </xdr:cNvPr>
        <xdr:cNvSpPr>
          <a:spLocks noChangeArrowheads="1"/>
        </xdr:cNvSpPr>
      </xdr:nvSpPr>
      <xdr:spPr bwMode="auto">
        <a:xfrm>
          <a:off x="3705225" y="8642350"/>
          <a:ext cx="1006505" cy="246070"/>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a:noFill/>
        </a:ln>
        <a:effectLst/>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HGｺﾞｼｯｸM"/>
              <a:ea typeface="HGｺﾞｼｯｸM"/>
            </a:rPr>
            <a:t>会員コード表</a:t>
          </a:r>
        </a:p>
      </xdr:txBody>
    </xdr:sp>
    <xdr:clientData/>
  </xdr:twoCellAnchor>
  <xdr:twoCellAnchor>
    <xdr:from>
      <xdr:col>2</xdr:col>
      <xdr:colOff>57150</xdr:colOff>
      <xdr:row>32</xdr:row>
      <xdr:rowOff>123825</xdr:rowOff>
    </xdr:from>
    <xdr:to>
      <xdr:col>2</xdr:col>
      <xdr:colOff>190500</xdr:colOff>
      <xdr:row>34</xdr:row>
      <xdr:rowOff>161925</xdr:rowOff>
    </xdr:to>
    <xdr:grpSp>
      <xdr:nvGrpSpPr>
        <xdr:cNvPr id="102944" name="Group 254">
          <a:extLst>
            <a:ext uri="{FF2B5EF4-FFF2-40B4-BE49-F238E27FC236}">
              <a16:creationId xmlns:a16="http://schemas.microsoft.com/office/drawing/2014/main" id="{00000000-0008-0000-0000-000020920100}"/>
            </a:ext>
          </a:extLst>
        </xdr:cNvPr>
        <xdr:cNvGrpSpPr>
          <a:grpSpLocks/>
        </xdr:cNvGrpSpPr>
      </xdr:nvGrpSpPr>
      <xdr:grpSpPr bwMode="auto">
        <a:xfrm>
          <a:off x="359709" y="14243237"/>
          <a:ext cx="133350" cy="340659"/>
          <a:chOff x="23" y="547"/>
          <a:chExt cx="21" cy="43"/>
        </a:xfrm>
      </xdr:grpSpPr>
      <xdr:sp macro="" textlink="">
        <xdr:nvSpPr>
          <xdr:cNvPr id="103145" name="Line 255">
            <a:extLst>
              <a:ext uri="{FF2B5EF4-FFF2-40B4-BE49-F238E27FC236}">
                <a16:creationId xmlns:a16="http://schemas.microsoft.com/office/drawing/2014/main" id="{00000000-0008-0000-0000-0000E9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46" name="Line 256">
            <a:extLst>
              <a:ext uri="{FF2B5EF4-FFF2-40B4-BE49-F238E27FC236}">
                <a16:creationId xmlns:a16="http://schemas.microsoft.com/office/drawing/2014/main" id="{00000000-0008-0000-0000-0000EA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18</xdr:col>
      <xdr:colOff>66675</xdr:colOff>
      <xdr:row>55</xdr:row>
      <xdr:rowOff>28575</xdr:rowOff>
    </xdr:from>
    <xdr:to>
      <xdr:col>30</xdr:col>
      <xdr:colOff>180975</xdr:colOff>
      <xdr:row>56</xdr:row>
      <xdr:rowOff>85725</xdr:rowOff>
    </xdr:to>
    <xdr:sp macro="" textlink="">
      <xdr:nvSpPr>
        <xdr:cNvPr id="76740" name="Text Box 259">
          <a:extLst>
            <a:ext uri="{FF2B5EF4-FFF2-40B4-BE49-F238E27FC236}">
              <a16:creationId xmlns:a16="http://schemas.microsoft.com/office/drawing/2014/main" id="{00000000-0008-0000-0000-0000C42B0100}"/>
            </a:ext>
          </a:extLst>
        </xdr:cNvPr>
        <xdr:cNvSpPr txBox="1">
          <a:spLocks noChangeArrowheads="1"/>
        </xdr:cNvSpPr>
      </xdr:nvSpPr>
      <xdr:spPr bwMode="auto">
        <a:xfrm>
          <a:off x="3419475" y="16287750"/>
          <a:ext cx="2514600" cy="2095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oneCellAnchor>
    <xdr:from>
      <xdr:col>2</xdr:col>
      <xdr:colOff>34925</xdr:colOff>
      <xdr:row>71</xdr:row>
      <xdr:rowOff>84369</xdr:rowOff>
    </xdr:from>
    <xdr:ext cx="143927" cy="186974"/>
    <xdr:sp macro="" textlink="">
      <xdr:nvSpPr>
        <xdr:cNvPr id="1289" name="Text Box 265">
          <a:extLst>
            <a:ext uri="{FF2B5EF4-FFF2-40B4-BE49-F238E27FC236}">
              <a16:creationId xmlns:a16="http://schemas.microsoft.com/office/drawing/2014/main" id="{00000000-0008-0000-0000-000009050000}"/>
            </a:ext>
          </a:extLst>
        </xdr:cNvPr>
        <xdr:cNvSpPr txBox="1">
          <a:spLocks noChangeArrowheads="1"/>
        </xdr:cNvSpPr>
      </xdr:nvSpPr>
      <xdr:spPr bwMode="auto">
        <a:xfrm>
          <a:off x="187325" y="19143894"/>
          <a:ext cx="134332" cy="186974"/>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FF0000"/>
              </a:solidFill>
              <a:latin typeface="HGPｺﾞｼｯｸM"/>
              <a:ea typeface="HGPｺﾞｼｯｸM"/>
            </a:rPr>
            <a:t>★</a:t>
          </a:r>
        </a:p>
      </xdr:txBody>
    </xdr:sp>
    <xdr:clientData/>
  </xdr:oneCellAnchor>
  <xdr:twoCellAnchor editAs="oneCell">
    <xdr:from>
      <xdr:col>23</xdr:col>
      <xdr:colOff>171039</xdr:colOff>
      <xdr:row>78</xdr:row>
      <xdr:rowOff>33618</xdr:rowOff>
    </xdr:from>
    <xdr:to>
      <xdr:col>45</xdr:col>
      <xdr:colOff>8646</xdr:colOff>
      <xdr:row>84</xdr:row>
      <xdr:rowOff>256761</xdr:rowOff>
    </xdr:to>
    <xdr:sp macro="" textlink="">
      <xdr:nvSpPr>
        <xdr:cNvPr id="102953" name="Text Box 269">
          <a:extLst>
            <a:ext uri="{FF2B5EF4-FFF2-40B4-BE49-F238E27FC236}">
              <a16:creationId xmlns:a16="http://schemas.microsoft.com/office/drawing/2014/main" id="{00000000-0008-0000-0000-000029920100}"/>
            </a:ext>
          </a:extLst>
        </xdr:cNvPr>
        <xdr:cNvSpPr txBox="1">
          <a:spLocks noChangeArrowheads="1"/>
        </xdr:cNvSpPr>
      </xdr:nvSpPr>
      <xdr:spPr bwMode="auto">
        <a:xfrm>
          <a:off x="4651930" y="23183509"/>
          <a:ext cx="4127999" cy="1995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t" upright="1"/>
        <a:lstStyle/>
        <a:p>
          <a:pPr algn="l" rtl="0">
            <a:lnSpc>
              <a:spcPts val="11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注１　教員一人あたりひとつの学位（最上位の学位）でご記入ください。</a:t>
          </a:r>
        </a:p>
        <a:p>
          <a:pPr algn="l" rtl="0">
            <a:lnSpc>
              <a:spcPts val="11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　　　　同等の学位を二つ以上お持ちで、その中に看護学が含まれる</a:t>
          </a:r>
        </a:p>
        <a:p>
          <a:pPr algn="l" rtl="0">
            <a:lnSpc>
              <a:spcPts val="11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　　　　場合は、看護学を最優先してご記入ください。</a:t>
          </a:r>
        </a:p>
        <a:p>
          <a:pPr algn="l" rtl="0">
            <a:lnSpc>
              <a:spcPts val="1100"/>
            </a:lnSpc>
            <a:defRPr sz="1000"/>
          </a:pPr>
          <a:endParaRPr lang="en-US" altLang="ja-JP" sz="9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1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注２　最終学歴が「看護学」「医学」の場合</a:t>
          </a: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当該箇所に人数を計上してください。</a:t>
          </a: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　　　 「その他」とは、「保健看護学」「健康科学」「人間科学」</a:t>
          </a:r>
          <a:r>
            <a:rPr lang="ja-JP" altLang="ja-JP" sz="900" b="0" i="0" baseline="0">
              <a:effectLst/>
              <a:latin typeface="HGPｺﾞｼｯｸM" panose="020B0600000000000000" pitchFamily="50" charset="-128"/>
              <a:ea typeface="HGPｺﾞｼｯｸM" panose="020B0600000000000000" pitchFamily="50" charset="-128"/>
              <a:cs typeface="+mn-cs"/>
            </a:rPr>
            <a:t>「医科学」等です。</a:t>
          </a:r>
          <a:endParaRPr lang="ja-JP" altLang="ja-JP" sz="900">
            <a:effectLst/>
            <a:latin typeface="HGPｺﾞｼｯｸM" panose="020B0600000000000000" pitchFamily="50" charset="-128"/>
            <a:ea typeface="HGPｺﾞｼｯｸM" panose="020B0600000000000000" pitchFamily="50" charset="-128"/>
          </a:endParaRPr>
        </a:p>
        <a:p>
          <a:pPr algn="l" rtl="0">
            <a:lnSpc>
              <a:spcPts val="11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       学士や修士で「看護学」であっても博士が「医学」であれば、「医学」で</a:t>
          </a:r>
          <a:endParaRPr lang="en-US" altLang="ja-JP" sz="9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100"/>
            </a:lnSpc>
            <a:defRPr sz="1000"/>
          </a:pPr>
          <a:r>
            <a:rPr lang="en-US" altLang="ja-JP" sz="900" b="0"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計上してください。</a:t>
          </a:r>
        </a:p>
        <a:p>
          <a:pPr algn="l" rtl="0">
            <a:lnSpc>
              <a:spcPts val="1100"/>
            </a:lnSpc>
            <a:defRPr sz="1000"/>
          </a:pPr>
          <a:endPar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注３　準学士・短期大学士（短期大学卒業）は学位なしに含みます。</a:t>
          </a:r>
          <a:endParaRPr lang="en-US" altLang="ja-JP" sz="900" b="0" i="0" u="none" strike="noStrike" baseline="0">
            <a:solidFill>
              <a:srgbClr val="000000"/>
            </a:solidFill>
            <a:latin typeface="HGPｺﾞｼｯｸM" panose="020B0600000000000000" pitchFamily="50" charset="-128"/>
            <a:ea typeface="HGPｺﾞｼｯｸM" panose="020B0600000000000000" pitchFamily="50" charset="-128"/>
          </a:endParaRPr>
        </a:p>
        <a:p>
          <a:pPr rtl="0"/>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r>
            <a:rPr lang="ja-JP" altLang="ja-JP" sz="900" b="0" i="0" baseline="0">
              <a:effectLst/>
              <a:latin typeface="HGPｺﾞｼｯｸM" panose="020B0600000000000000" pitchFamily="50" charset="-128"/>
              <a:ea typeface="HGPｺﾞｼｯｸM" panose="020B0600000000000000" pitchFamily="50" charset="-128"/>
              <a:cs typeface="+mn-cs"/>
            </a:rPr>
            <a:t>注</a:t>
          </a:r>
          <a:r>
            <a:rPr lang="ja-JP" altLang="en-US" sz="900" b="0" i="0" baseline="0">
              <a:effectLst/>
              <a:latin typeface="HGPｺﾞｼｯｸM" panose="020B0600000000000000" pitchFamily="50" charset="-128"/>
              <a:ea typeface="HGPｺﾞｼｯｸM" panose="020B0600000000000000" pitchFamily="50" charset="-128"/>
              <a:cs typeface="+mn-cs"/>
            </a:rPr>
            <a:t>４</a:t>
          </a:r>
          <a:r>
            <a:rPr lang="ja-JP" altLang="ja-JP" sz="900" b="0" i="0" baseline="0">
              <a:effectLst/>
              <a:latin typeface="HGPｺﾞｼｯｸM" panose="020B0600000000000000" pitchFamily="50" charset="-128"/>
              <a:ea typeface="HGPｺﾞｼｯｸM" panose="020B0600000000000000" pitchFamily="50" charset="-128"/>
              <a:cs typeface="+mn-cs"/>
            </a:rPr>
            <a:t>　</a:t>
          </a:r>
          <a:r>
            <a:rPr lang="en-US" altLang="ja-JP" sz="900" b="0" i="0" baseline="0">
              <a:effectLst/>
              <a:latin typeface="HGPｺﾞｼｯｸM" panose="020B0600000000000000" pitchFamily="50" charset="-128"/>
              <a:ea typeface="HGPｺﾞｼｯｸM" panose="020B0600000000000000" pitchFamily="50" charset="-128"/>
              <a:cs typeface="+mn-cs"/>
            </a:rPr>
            <a:t>Q4</a:t>
          </a:r>
          <a:r>
            <a:rPr lang="ja-JP" altLang="ja-JP" sz="900" b="0" i="0" baseline="0">
              <a:effectLst/>
              <a:latin typeface="HGPｺﾞｼｯｸM" panose="020B0600000000000000" pitchFamily="50" charset="-128"/>
              <a:ea typeface="HGPｺﾞｼｯｸM" panose="020B0600000000000000" pitchFamily="50" charset="-128"/>
              <a:cs typeface="+mn-cs"/>
            </a:rPr>
            <a:t>の「それ以外の教員」はこの設問には含みません。</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xdr:from>
      <xdr:col>23</xdr:col>
      <xdr:colOff>140805</xdr:colOff>
      <xdr:row>77</xdr:row>
      <xdr:rowOff>2</xdr:rowOff>
    </xdr:from>
    <xdr:to>
      <xdr:col>44</xdr:col>
      <xdr:colOff>57978</xdr:colOff>
      <xdr:row>84</xdr:row>
      <xdr:rowOff>215347</xdr:rowOff>
    </xdr:to>
    <xdr:sp macro="" textlink="">
      <xdr:nvSpPr>
        <xdr:cNvPr id="102954" name="AutoShape 270">
          <a:extLst>
            <a:ext uri="{FF2B5EF4-FFF2-40B4-BE49-F238E27FC236}">
              <a16:creationId xmlns:a16="http://schemas.microsoft.com/office/drawing/2014/main" id="{00000000-0008-0000-0000-00002A920100}"/>
            </a:ext>
          </a:extLst>
        </xdr:cNvPr>
        <xdr:cNvSpPr>
          <a:spLocks noChangeArrowheads="1"/>
        </xdr:cNvSpPr>
      </xdr:nvSpPr>
      <xdr:spPr bwMode="auto">
        <a:xfrm>
          <a:off x="4621696" y="23075350"/>
          <a:ext cx="4091608" cy="2062367"/>
        </a:xfrm>
        <a:prstGeom prst="roundRect">
          <a:avLst>
            <a:gd name="adj" fmla="val 0"/>
          </a:avLst>
        </a:prstGeom>
        <a:noFill/>
        <a:ln w="38100" algn="ctr">
          <a:solidFill>
            <a:srgbClr xmlns:mc="http://schemas.openxmlformats.org/markup-compatibility/2006" xmlns:a14="http://schemas.microsoft.com/office/drawing/2010/main" val="969696" mc:Ignorable="a14" a14:legacySpreadsheetColorIndex="55"/>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104775</xdr:colOff>
      <xdr:row>50</xdr:row>
      <xdr:rowOff>171450</xdr:rowOff>
    </xdr:from>
    <xdr:to>
      <xdr:col>2</xdr:col>
      <xdr:colOff>28575</xdr:colOff>
      <xdr:row>50</xdr:row>
      <xdr:rowOff>171450</xdr:rowOff>
    </xdr:to>
    <xdr:sp macro="" textlink="">
      <xdr:nvSpPr>
        <xdr:cNvPr id="103140" name="Line 281">
          <a:extLst>
            <a:ext uri="{FF2B5EF4-FFF2-40B4-BE49-F238E27FC236}">
              <a16:creationId xmlns:a16="http://schemas.microsoft.com/office/drawing/2014/main" id="{00000000-0008-0000-0000-0000E4920100}"/>
            </a:ext>
          </a:extLst>
        </xdr:cNvPr>
        <xdr:cNvSpPr>
          <a:spLocks noChangeShapeType="1"/>
        </xdr:cNvSpPr>
      </xdr:nvSpPr>
      <xdr:spPr bwMode="auto">
        <a:xfrm flipH="1">
          <a:off x="228600" y="16068675"/>
          <a:ext cx="104775" cy="0"/>
        </a:xfrm>
        <a:prstGeom prst="lin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104775</xdr:colOff>
      <xdr:row>50</xdr:row>
      <xdr:rowOff>171450</xdr:rowOff>
    </xdr:from>
    <xdr:to>
      <xdr:col>1</xdr:col>
      <xdr:colOff>104775</xdr:colOff>
      <xdr:row>86</xdr:row>
      <xdr:rowOff>499242</xdr:rowOff>
    </xdr:to>
    <xdr:sp macro="" textlink="">
      <xdr:nvSpPr>
        <xdr:cNvPr id="103141" name="Line 282">
          <a:extLst>
            <a:ext uri="{FF2B5EF4-FFF2-40B4-BE49-F238E27FC236}">
              <a16:creationId xmlns:a16="http://schemas.microsoft.com/office/drawing/2014/main" id="{00000000-0008-0000-0000-0000E5920100}"/>
            </a:ext>
          </a:extLst>
        </xdr:cNvPr>
        <xdr:cNvSpPr>
          <a:spLocks noChangeShapeType="1"/>
        </xdr:cNvSpPr>
      </xdr:nvSpPr>
      <xdr:spPr bwMode="auto">
        <a:xfrm>
          <a:off x="229585" y="18124433"/>
          <a:ext cx="0" cy="7487964"/>
        </a:xfrm>
        <a:prstGeom prst="lin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71</xdr:row>
      <xdr:rowOff>180975</xdr:rowOff>
    </xdr:from>
    <xdr:to>
      <xdr:col>2</xdr:col>
      <xdr:colOff>28575</xdr:colOff>
      <xdr:row>71</xdr:row>
      <xdr:rowOff>180975</xdr:rowOff>
    </xdr:to>
    <xdr:sp macro="" textlink="">
      <xdr:nvSpPr>
        <xdr:cNvPr id="103142" name="Line 283">
          <a:extLst>
            <a:ext uri="{FF2B5EF4-FFF2-40B4-BE49-F238E27FC236}">
              <a16:creationId xmlns:a16="http://schemas.microsoft.com/office/drawing/2014/main" id="{00000000-0008-0000-0000-0000E6920100}"/>
            </a:ext>
          </a:extLst>
        </xdr:cNvPr>
        <xdr:cNvSpPr>
          <a:spLocks noChangeShapeType="1"/>
        </xdr:cNvSpPr>
      </xdr:nvSpPr>
      <xdr:spPr bwMode="auto">
        <a:xfrm>
          <a:off x="238125" y="20669250"/>
          <a:ext cx="95250" cy="0"/>
        </a:xfrm>
        <a:prstGeom prst="lin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79</xdr:row>
      <xdr:rowOff>161925</xdr:rowOff>
    </xdr:from>
    <xdr:to>
      <xdr:col>2</xdr:col>
      <xdr:colOff>38100</xdr:colOff>
      <xdr:row>79</xdr:row>
      <xdr:rowOff>161925</xdr:rowOff>
    </xdr:to>
    <xdr:sp macro="" textlink="">
      <xdr:nvSpPr>
        <xdr:cNvPr id="103143" name="Line 284">
          <a:extLst>
            <a:ext uri="{FF2B5EF4-FFF2-40B4-BE49-F238E27FC236}">
              <a16:creationId xmlns:a16="http://schemas.microsoft.com/office/drawing/2014/main" id="{00000000-0008-0000-0000-0000E7920100}"/>
            </a:ext>
          </a:extLst>
        </xdr:cNvPr>
        <xdr:cNvSpPr>
          <a:spLocks noChangeShapeType="1"/>
        </xdr:cNvSpPr>
      </xdr:nvSpPr>
      <xdr:spPr bwMode="auto">
        <a:xfrm>
          <a:off x="238125" y="22821900"/>
          <a:ext cx="104775" cy="0"/>
        </a:xfrm>
        <a:prstGeom prst="lin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104775</xdr:colOff>
      <xdr:row>86</xdr:row>
      <xdr:rowOff>504825</xdr:rowOff>
    </xdr:from>
    <xdr:to>
      <xdr:col>5</xdr:col>
      <xdr:colOff>114300</xdr:colOff>
      <xdr:row>86</xdr:row>
      <xdr:rowOff>504825</xdr:rowOff>
    </xdr:to>
    <xdr:sp macro="" textlink="">
      <xdr:nvSpPr>
        <xdr:cNvPr id="103144" name="Line 285">
          <a:extLst>
            <a:ext uri="{FF2B5EF4-FFF2-40B4-BE49-F238E27FC236}">
              <a16:creationId xmlns:a16="http://schemas.microsoft.com/office/drawing/2014/main" id="{00000000-0008-0000-0000-0000E8920100}"/>
            </a:ext>
          </a:extLst>
        </xdr:cNvPr>
        <xdr:cNvSpPr>
          <a:spLocks noChangeShapeType="1"/>
        </xdr:cNvSpPr>
      </xdr:nvSpPr>
      <xdr:spPr bwMode="auto">
        <a:xfrm>
          <a:off x="228600" y="25555575"/>
          <a:ext cx="790575" cy="0"/>
        </a:xfrm>
        <a:prstGeom prst="line">
          <a:avLst/>
        </a:prstGeom>
        <a:noFill/>
        <a:ln w="15875">
          <a:solidFill>
            <a:srgbClr xmlns:mc="http://schemas.openxmlformats.org/markup-compatibility/2006" xmlns:a14="http://schemas.microsoft.com/office/drawing/2010/main" val="FF0000" mc:Ignorable="a14" a14:legacySpreadsheetColorIndex="1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123825</xdr:colOff>
      <xdr:row>86</xdr:row>
      <xdr:rowOff>342901</xdr:rowOff>
    </xdr:from>
    <xdr:to>
      <xdr:col>34</xdr:col>
      <xdr:colOff>142875</xdr:colOff>
      <xdr:row>86</xdr:row>
      <xdr:rowOff>704851</xdr:rowOff>
    </xdr:to>
    <xdr:sp macro="" textlink="">
      <xdr:nvSpPr>
        <xdr:cNvPr id="102956" name="AutoShape 286">
          <a:extLst>
            <a:ext uri="{FF2B5EF4-FFF2-40B4-BE49-F238E27FC236}">
              <a16:creationId xmlns:a16="http://schemas.microsoft.com/office/drawing/2014/main" id="{00000000-0008-0000-0000-00002C920100}"/>
            </a:ext>
          </a:extLst>
        </xdr:cNvPr>
        <xdr:cNvSpPr>
          <a:spLocks noChangeArrowheads="1"/>
        </xdr:cNvSpPr>
      </xdr:nvSpPr>
      <xdr:spPr bwMode="auto">
        <a:xfrm>
          <a:off x="1028700" y="25393651"/>
          <a:ext cx="5819775" cy="361950"/>
        </a:xfrm>
        <a:prstGeom prst="roundRect">
          <a:avLst>
            <a:gd name="adj" fmla="val 27778"/>
          </a:avLst>
        </a:prstGeom>
        <a:solidFill>
          <a:srgbClr xmlns:mc="http://schemas.openxmlformats.org/markup-compatibility/2006" xmlns:a14="http://schemas.microsoft.com/office/drawing/2010/main" val="FF0000" mc:Ignorable="a14" a14:legacySpreadsheetColorIndex="10"/>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6</xdr:col>
      <xdr:colOff>19050</xdr:colOff>
      <xdr:row>86</xdr:row>
      <xdr:rowOff>419100</xdr:rowOff>
    </xdr:from>
    <xdr:to>
      <xdr:col>34</xdr:col>
      <xdr:colOff>47625</xdr:colOff>
      <xdr:row>86</xdr:row>
      <xdr:rowOff>628650</xdr:rowOff>
    </xdr:to>
    <xdr:sp macro="" textlink="">
      <xdr:nvSpPr>
        <xdr:cNvPr id="102957" name="Text Box 287">
          <a:extLst>
            <a:ext uri="{FF2B5EF4-FFF2-40B4-BE49-F238E27FC236}">
              <a16:creationId xmlns:a16="http://schemas.microsoft.com/office/drawing/2014/main" id="{00000000-0008-0000-0000-00002D920100}"/>
            </a:ext>
          </a:extLst>
        </xdr:cNvPr>
        <xdr:cNvSpPr txBox="1">
          <a:spLocks noChangeArrowheads="1"/>
        </xdr:cNvSpPr>
      </xdr:nvSpPr>
      <xdr:spPr bwMode="auto">
        <a:xfrm>
          <a:off x="1123950" y="25469850"/>
          <a:ext cx="5629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FFFF00"/>
              </a:solidFill>
              <a:latin typeface="HGPｺﾞｼｯｸM"/>
              <a:ea typeface="HGPｺﾞｼｯｸM"/>
            </a:rPr>
            <a:t>★ Ｑ４、Ｑ５、Ｑ６の太枠</a:t>
          </a:r>
          <a:r>
            <a:rPr lang="ja-JP" altLang="en-US" sz="1100" b="1" i="0" u="sng" strike="noStrike" baseline="0">
              <a:solidFill>
                <a:srgbClr val="FFFF00"/>
              </a:solidFill>
              <a:latin typeface="HGPｺﾞｼｯｸM"/>
              <a:ea typeface="HGPｺﾞｼｯｸM"/>
            </a:rPr>
            <a:t>「看護教員」の合計人数</a:t>
          </a:r>
          <a:r>
            <a:rPr lang="ja-JP" altLang="en-US" sz="1100" b="1" i="0" u="none" strike="noStrike" baseline="0">
              <a:solidFill>
                <a:srgbClr val="FFFF00"/>
              </a:solidFill>
              <a:latin typeface="HGPｺﾞｼｯｸM"/>
              <a:ea typeface="HGPｺﾞｼｯｸM"/>
            </a:rPr>
            <a:t>は、必ず一致させてください</a:t>
          </a:r>
        </a:p>
      </xdr:txBody>
    </xdr:sp>
    <xdr:clientData/>
  </xdr:twoCellAnchor>
  <xdr:twoCellAnchor>
    <xdr:from>
      <xdr:col>2</xdr:col>
      <xdr:colOff>57150</xdr:colOff>
      <xdr:row>91</xdr:row>
      <xdr:rowOff>123825</xdr:rowOff>
    </xdr:from>
    <xdr:to>
      <xdr:col>3</xdr:col>
      <xdr:colOff>0</xdr:colOff>
      <xdr:row>93</xdr:row>
      <xdr:rowOff>152400</xdr:rowOff>
    </xdr:to>
    <xdr:grpSp>
      <xdr:nvGrpSpPr>
        <xdr:cNvPr id="102958" name="Group 290">
          <a:extLst>
            <a:ext uri="{FF2B5EF4-FFF2-40B4-BE49-F238E27FC236}">
              <a16:creationId xmlns:a16="http://schemas.microsoft.com/office/drawing/2014/main" id="{00000000-0008-0000-0000-00002E920100}"/>
            </a:ext>
          </a:extLst>
        </xdr:cNvPr>
        <xdr:cNvGrpSpPr>
          <a:grpSpLocks/>
        </xdr:cNvGrpSpPr>
      </xdr:nvGrpSpPr>
      <xdr:grpSpPr bwMode="auto">
        <a:xfrm>
          <a:off x="359709" y="30200413"/>
          <a:ext cx="144556" cy="409575"/>
          <a:chOff x="23" y="547"/>
          <a:chExt cx="21" cy="43"/>
        </a:xfrm>
      </xdr:grpSpPr>
      <xdr:sp macro="" textlink="">
        <xdr:nvSpPr>
          <xdr:cNvPr id="103138" name="Line 291">
            <a:extLst>
              <a:ext uri="{FF2B5EF4-FFF2-40B4-BE49-F238E27FC236}">
                <a16:creationId xmlns:a16="http://schemas.microsoft.com/office/drawing/2014/main" id="{00000000-0008-0000-0000-0000E2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39" name="Line 292">
            <a:extLst>
              <a:ext uri="{FF2B5EF4-FFF2-40B4-BE49-F238E27FC236}">
                <a16:creationId xmlns:a16="http://schemas.microsoft.com/office/drawing/2014/main" id="{00000000-0008-0000-0000-0000E3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3</xdr:col>
      <xdr:colOff>28575</xdr:colOff>
      <xdr:row>105</xdr:row>
      <xdr:rowOff>28575</xdr:rowOff>
    </xdr:from>
    <xdr:to>
      <xdr:col>13</xdr:col>
      <xdr:colOff>152400</xdr:colOff>
      <xdr:row>105</xdr:row>
      <xdr:rowOff>238125</xdr:rowOff>
    </xdr:to>
    <xdr:sp macro="" textlink="">
      <xdr:nvSpPr>
        <xdr:cNvPr id="76753" name="Text Box 296">
          <a:extLst>
            <a:ext uri="{FF2B5EF4-FFF2-40B4-BE49-F238E27FC236}">
              <a16:creationId xmlns:a16="http://schemas.microsoft.com/office/drawing/2014/main" id="{00000000-0008-0000-0000-0000D12B0100}"/>
            </a:ext>
          </a:extLst>
        </xdr:cNvPr>
        <xdr:cNvSpPr txBox="1">
          <a:spLocks noChangeArrowheads="1"/>
        </xdr:cNvSpPr>
      </xdr:nvSpPr>
      <xdr:spPr bwMode="auto">
        <a:xfrm>
          <a:off x="533400" y="30822900"/>
          <a:ext cx="2124075" cy="2095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年度においてご回答ください。</a:t>
          </a:r>
        </a:p>
      </xdr:txBody>
    </xdr:sp>
    <xdr:clientData/>
  </xdr:twoCellAnchor>
  <xdr:twoCellAnchor editAs="oneCell">
    <xdr:from>
      <xdr:col>12</xdr:col>
      <xdr:colOff>171449</xdr:colOff>
      <xdr:row>105</xdr:row>
      <xdr:rowOff>37271</xdr:rowOff>
    </xdr:from>
    <xdr:to>
      <xdr:col>34</xdr:col>
      <xdr:colOff>1</xdr:colOff>
      <xdr:row>105</xdr:row>
      <xdr:rowOff>323850</xdr:rowOff>
    </xdr:to>
    <xdr:sp macro="" textlink="">
      <xdr:nvSpPr>
        <xdr:cNvPr id="76754" name="Text Box 297">
          <a:extLst>
            <a:ext uri="{FF2B5EF4-FFF2-40B4-BE49-F238E27FC236}">
              <a16:creationId xmlns:a16="http://schemas.microsoft.com/office/drawing/2014/main" id="{00000000-0008-0000-0000-0000D22B0100}"/>
            </a:ext>
          </a:extLst>
        </xdr:cNvPr>
        <xdr:cNvSpPr txBox="1">
          <a:spLocks noChangeArrowheads="1"/>
        </xdr:cNvSpPr>
      </xdr:nvSpPr>
      <xdr:spPr bwMode="auto">
        <a:xfrm>
          <a:off x="2476499" y="31098296"/>
          <a:ext cx="4229102" cy="286579"/>
        </a:xfrm>
        <a:prstGeom prst="rect">
          <a:avLst/>
        </a:prstGeom>
        <a:noFill/>
        <a:ln>
          <a:noFill/>
        </a:ln>
        <a:effectLst/>
      </xdr:spPr>
      <xdr:txBody>
        <a:bodyPr vertOverflow="clip" wrap="square" lIns="18288" tIns="18288" rIns="0" bIns="18288" anchor="t" upright="1"/>
        <a:lstStyle/>
        <a:p>
          <a:pPr algn="l" rtl="0">
            <a:defRPr sz="1000"/>
          </a:pPr>
          <a:r>
            <a:rPr lang="ja-JP" altLang="en-US" sz="900" b="1" i="0" u="none" strike="noStrike" baseline="0">
              <a:solidFill>
                <a:srgbClr val="000000"/>
              </a:solidFill>
              <a:latin typeface="HGPｺﾞｼｯｸM"/>
              <a:ea typeface="HGPｺﾞｼｯｸM"/>
            </a:rPr>
            <a:t>※夜間開講の定義は「18時以降に開講」すること。</a:t>
          </a:r>
          <a:endParaRPr lang="en-US" altLang="ja-JP" sz="900" b="1" i="0" u="none" strike="noStrike" baseline="0">
            <a:solidFill>
              <a:srgbClr val="000000"/>
            </a:solidFill>
            <a:latin typeface="HGPｺﾞｼｯｸM"/>
            <a:ea typeface="HGPｺﾞｼｯｸM"/>
          </a:endParaRPr>
        </a:p>
      </xdr:txBody>
    </xdr:sp>
    <xdr:clientData/>
  </xdr:twoCellAnchor>
  <xdr:twoCellAnchor editAs="oneCell">
    <xdr:from>
      <xdr:col>3</xdr:col>
      <xdr:colOff>28575</xdr:colOff>
      <xdr:row>167</xdr:row>
      <xdr:rowOff>228599</xdr:rowOff>
    </xdr:from>
    <xdr:to>
      <xdr:col>39</xdr:col>
      <xdr:colOff>190500</xdr:colOff>
      <xdr:row>168</xdr:row>
      <xdr:rowOff>590550</xdr:rowOff>
    </xdr:to>
    <xdr:sp macro="" textlink="">
      <xdr:nvSpPr>
        <xdr:cNvPr id="76759" name="Text Box 304">
          <a:extLst>
            <a:ext uri="{FF2B5EF4-FFF2-40B4-BE49-F238E27FC236}">
              <a16:creationId xmlns:a16="http://schemas.microsoft.com/office/drawing/2014/main" id="{00000000-0008-0000-0000-0000D72B0100}"/>
            </a:ext>
          </a:extLst>
        </xdr:cNvPr>
        <xdr:cNvSpPr txBox="1">
          <a:spLocks noChangeArrowheads="1"/>
        </xdr:cNvSpPr>
      </xdr:nvSpPr>
      <xdr:spPr bwMode="auto">
        <a:xfrm>
          <a:off x="533400" y="44272199"/>
          <a:ext cx="7362825" cy="590551"/>
        </a:xfrm>
        <a:prstGeom prst="rect">
          <a:avLst/>
        </a:prstGeom>
        <a:noFill/>
        <a:ln>
          <a:noFill/>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1" i="0" u="none" strike="noStrike" baseline="0">
              <a:solidFill>
                <a:srgbClr val="000000"/>
              </a:solidFill>
              <a:latin typeface="HGPｺﾞｼｯｸM" panose="020B0600000000000000" pitchFamily="50" charset="-128"/>
              <a:ea typeface="HGPｺﾞｼｯｸM" panose="020B0600000000000000" pitchFamily="50" charset="-128"/>
            </a:rPr>
            <a:t>※</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a:t>
          </a:r>
          <a:r>
            <a:rPr lang="en-US" altLang="ja-JP" sz="900" b="1" i="0" baseline="0">
              <a:effectLst/>
              <a:latin typeface="HGPｺﾞｼｯｸM" panose="020B0600000000000000" pitchFamily="50" charset="-128"/>
              <a:ea typeface="HGPｺﾞｼｯｸM" panose="020B0600000000000000" pitchFamily="50" charset="-128"/>
              <a:cs typeface="+mn-cs"/>
            </a:rPr>
            <a:t>5</a:t>
          </a:r>
          <a:r>
            <a:rPr lang="ja-JP" altLang="ja-JP" sz="900" b="1" i="0" baseline="0">
              <a:effectLst/>
              <a:latin typeface="HGPｺﾞｼｯｸM" panose="020B0600000000000000" pitchFamily="50" charset="-128"/>
              <a:ea typeface="HGPｺﾞｼｯｸM" panose="020B0600000000000000" pitchFamily="50" charset="-128"/>
              <a:cs typeface="+mn-cs"/>
            </a:rPr>
            <a:t>月</a:t>
          </a:r>
          <a:r>
            <a:rPr lang="en-US" altLang="ja-JP" sz="900" b="1" i="0" baseline="0">
              <a:effectLst/>
              <a:latin typeface="HGPｺﾞｼｯｸM" panose="020B0600000000000000" pitchFamily="50" charset="-128"/>
              <a:ea typeface="HGPｺﾞｼｯｸM" panose="020B0600000000000000" pitchFamily="50" charset="-128"/>
              <a:cs typeface="+mn-cs"/>
            </a:rPr>
            <a:t>1</a:t>
          </a:r>
          <a:r>
            <a:rPr lang="ja-JP" altLang="ja-JP" sz="900" b="1" i="0" baseline="0">
              <a:effectLst/>
              <a:latin typeface="HGPｺﾞｼｯｸM" panose="020B0600000000000000" pitchFamily="50" charset="-128"/>
              <a:ea typeface="HGPｺﾞｼｯｸM" panose="020B0600000000000000" pitchFamily="50" charset="-128"/>
              <a:cs typeface="+mn-cs"/>
            </a:rPr>
            <a:t>日時点）の状況を、令和</a:t>
          </a:r>
          <a:r>
            <a:rPr lang="en-US" altLang="ja-JP" sz="900" b="1" i="0" baseline="0">
              <a:effectLst/>
              <a:latin typeface="HGPｺﾞｼｯｸM" panose="020B0600000000000000" pitchFamily="50" charset="-128"/>
              <a:ea typeface="HGPｺﾞｼｯｸM" panose="020B0600000000000000" pitchFamily="50" charset="-128"/>
              <a:cs typeface="+mn-cs"/>
            </a:rPr>
            <a:t>6</a:t>
          </a:r>
          <a:r>
            <a:rPr lang="ja-JP" altLang="ja-JP" sz="900" b="1" i="0" baseline="0">
              <a:effectLst/>
              <a:latin typeface="HGPｺﾞｼｯｸM" panose="020B0600000000000000" pitchFamily="50" charset="-128"/>
              <a:ea typeface="HGPｺﾞｼｯｸM" panose="020B0600000000000000" pitchFamily="50" charset="-128"/>
              <a:cs typeface="+mn-cs"/>
            </a:rPr>
            <a:t>年度の文部科学省学校基本調査を参考にご回答ください。</a:t>
          </a:r>
          <a:endParaRPr lang="en-US" altLang="ja-JP" sz="900" b="1" i="0" baseline="0">
            <a:effectLst/>
            <a:latin typeface="HGPｺﾞｼｯｸM" panose="020B0600000000000000" pitchFamily="50" charset="-128"/>
            <a:ea typeface="HGPｺﾞｼｯｸM" panose="020B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休学者も含めてご回答ください。</a:t>
          </a:r>
          <a:endParaRPr lang="ja-JP" altLang="ja-JP" sz="900" b="1">
            <a:effectLst/>
            <a:latin typeface="HGPｺﾞｼｯｸM" panose="020B0600000000000000" pitchFamily="50" charset="-128"/>
            <a:ea typeface="HGPｺﾞｼｯｸM" panose="020B0600000000000000" pitchFamily="50" charset="-128"/>
          </a:endParaRPr>
        </a:p>
        <a:p>
          <a:pPr algn="l" rtl="0">
            <a:defRPr sz="1000"/>
          </a:pPr>
          <a:r>
            <a:rPr lang="ja-JP" altLang="en-US" sz="900" b="1" i="0" u="none" strike="noStrike" baseline="0">
              <a:solidFill>
                <a:srgbClr val="000000"/>
              </a:solidFill>
              <a:latin typeface="HGPｺﾞｼｯｸM" panose="020B0600000000000000" pitchFamily="50" charset="-128"/>
              <a:ea typeface="HGPｺﾞｼｯｸM" panose="020B0600000000000000" pitchFamily="50" charset="-128"/>
            </a:rPr>
            <a:t>※学部の保健師コースについては、Q27でお聞きします。</a:t>
          </a:r>
        </a:p>
      </xdr:txBody>
    </xdr:sp>
    <xdr:clientData/>
  </xdr:twoCellAnchor>
  <xdr:twoCellAnchor editAs="oneCell">
    <xdr:from>
      <xdr:col>23</xdr:col>
      <xdr:colOff>114300</xdr:colOff>
      <xdr:row>172</xdr:row>
      <xdr:rowOff>38100</xdr:rowOff>
    </xdr:from>
    <xdr:to>
      <xdr:col>38</xdr:col>
      <xdr:colOff>38100</xdr:colOff>
      <xdr:row>172</xdr:row>
      <xdr:rowOff>304800</xdr:rowOff>
    </xdr:to>
    <xdr:sp macro="" textlink="">
      <xdr:nvSpPr>
        <xdr:cNvPr id="76760" name="Text Box 306">
          <a:extLst>
            <a:ext uri="{FF2B5EF4-FFF2-40B4-BE49-F238E27FC236}">
              <a16:creationId xmlns:a16="http://schemas.microsoft.com/office/drawing/2014/main" id="{00000000-0008-0000-0000-0000D82B0100}"/>
            </a:ext>
          </a:extLst>
        </xdr:cNvPr>
        <xdr:cNvSpPr txBox="1">
          <a:spLocks noChangeArrowheads="1"/>
        </xdr:cNvSpPr>
      </xdr:nvSpPr>
      <xdr:spPr bwMode="auto">
        <a:xfrm>
          <a:off x="4467225" y="36556950"/>
          <a:ext cx="2924175" cy="26670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editAs="oneCell">
    <xdr:from>
      <xdr:col>3</xdr:col>
      <xdr:colOff>28575</xdr:colOff>
      <xdr:row>186</xdr:row>
      <xdr:rowOff>9525</xdr:rowOff>
    </xdr:from>
    <xdr:to>
      <xdr:col>34</xdr:col>
      <xdr:colOff>9525</xdr:colOff>
      <xdr:row>187</xdr:row>
      <xdr:rowOff>9529</xdr:rowOff>
    </xdr:to>
    <xdr:sp macro="" textlink="">
      <xdr:nvSpPr>
        <xdr:cNvPr id="76761" name="Text Box 308">
          <a:extLst>
            <a:ext uri="{FF2B5EF4-FFF2-40B4-BE49-F238E27FC236}">
              <a16:creationId xmlns:a16="http://schemas.microsoft.com/office/drawing/2014/main" id="{00000000-0008-0000-0000-0000D92B0100}"/>
            </a:ext>
          </a:extLst>
        </xdr:cNvPr>
        <xdr:cNvSpPr txBox="1">
          <a:spLocks noChangeArrowheads="1"/>
        </xdr:cNvSpPr>
      </xdr:nvSpPr>
      <xdr:spPr bwMode="auto">
        <a:xfrm>
          <a:off x="381000" y="39185850"/>
          <a:ext cx="6181725" cy="2952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年度の状況で回答ください。</a:t>
          </a:r>
        </a:p>
      </xdr:txBody>
    </xdr:sp>
    <xdr:clientData/>
  </xdr:twoCellAnchor>
  <xdr:twoCellAnchor editAs="oneCell">
    <xdr:from>
      <xdr:col>23</xdr:col>
      <xdr:colOff>184639</xdr:colOff>
      <xdr:row>207</xdr:row>
      <xdr:rowOff>95250</xdr:rowOff>
    </xdr:from>
    <xdr:to>
      <xdr:col>36</xdr:col>
      <xdr:colOff>15387</xdr:colOff>
      <xdr:row>208</xdr:row>
      <xdr:rowOff>142872</xdr:rowOff>
    </xdr:to>
    <xdr:sp macro="" textlink="">
      <xdr:nvSpPr>
        <xdr:cNvPr id="76762" name="Text Box 309">
          <a:extLst>
            <a:ext uri="{FF2B5EF4-FFF2-40B4-BE49-F238E27FC236}">
              <a16:creationId xmlns:a16="http://schemas.microsoft.com/office/drawing/2014/main" id="{00000000-0008-0000-0000-0000DA2B0100}"/>
            </a:ext>
          </a:extLst>
        </xdr:cNvPr>
        <xdr:cNvSpPr txBox="1">
          <a:spLocks noChangeArrowheads="1"/>
        </xdr:cNvSpPr>
      </xdr:nvSpPr>
      <xdr:spPr bwMode="auto">
        <a:xfrm>
          <a:off x="4646735" y="55061827"/>
          <a:ext cx="2402498" cy="201488"/>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editAs="oneCell">
    <xdr:from>
      <xdr:col>3</xdr:col>
      <xdr:colOff>28575</xdr:colOff>
      <xdr:row>222</xdr:row>
      <xdr:rowOff>38099</xdr:rowOff>
    </xdr:from>
    <xdr:to>
      <xdr:col>34</xdr:col>
      <xdr:colOff>9525</xdr:colOff>
      <xdr:row>222</xdr:row>
      <xdr:rowOff>504824</xdr:rowOff>
    </xdr:to>
    <xdr:sp macro="" textlink="">
      <xdr:nvSpPr>
        <xdr:cNvPr id="76763" name="Text Box 310">
          <a:extLst>
            <a:ext uri="{FF2B5EF4-FFF2-40B4-BE49-F238E27FC236}">
              <a16:creationId xmlns:a16="http://schemas.microsoft.com/office/drawing/2014/main" id="{00000000-0008-0000-0000-0000DB2B0100}"/>
            </a:ext>
          </a:extLst>
        </xdr:cNvPr>
        <xdr:cNvSpPr txBox="1">
          <a:spLocks noChangeArrowheads="1"/>
        </xdr:cNvSpPr>
      </xdr:nvSpPr>
      <xdr:spPr bwMode="auto">
        <a:xfrm>
          <a:off x="533400" y="57483374"/>
          <a:ext cx="6181725" cy="466725"/>
        </a:xfrm>
        <a:prstGeom prst="rect">
          <a:avLst/>
        </a:prstGeom>
        <a:noFill/>
        <a:ln>
          <a:noFill/>
        </a:ln>
        <a:effectLst/>
      </xdr:spPr>
      <xdr:txBody>
        <a:bodyPr vertOverflow="clip" wrap="square" lIns="27432" tIns="18288" rIns="0" bIns="18288" anchor="t"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年度の状況で回答ください。</a:t>
          </a:r>
          <a:endParaRPr lang="en-US" altLang="ja-JP" sz="900" b="1" i="0" u="none" strike="noStrike" baseline="0">
            <a:solidFill>
              <a:srgbClr val="000000"/>
            </a:solidFill>
            <a:latin typeface="HGPｺﾞｼｯｸM"/>
            <a:ea typeface="HGPｺﾞｼｯｸM"/>
          </a:endParaRPr>
        </a:p>
        <a:p>
          <a:pPr algn="l" rtl="0">
            <a:defRPr sz="1000"/>
          </a:pPr>
          <a:r>
            <a:rPr lang="en-US" altLang="ja-JP" sz="900" b="1" i="0" u="none" strike="noStrike" baseline="0">
              <a:solidFill>
                <a:srgbClr val="000000"/>
              </a:solidFill>
              <a:latin typeface="HGPｺﾞｼｯｸM"/>
              <a:ea typeface="HGPｺﾞｼｯｸM"/>
            </a:rPr>
            <a:t>※</a:t>
          </a:r>
          <a:r>
            <a:rPr lang="ja-JP" altLang="en-US" sz="900" b="1" i="0" u="none" strike="noStrike" baseline="0">
              <a:solidFill>
                <a:srgbClr val="000000"/>
              </a:solidFill>
              <a:latin typeface="HGPｺﾞｼｯｸM"/>
              <a:ea typeface="HGPｺﾞｼｯｸM"/>
            </a:rPr>
            <a:t>国家試験合格者数または養護教諭一種取得者数に、既卒者は含まないでご回答ください。</a:t>
          </a:r>
        </a:p>
        <a:p>
          <a:pPr algn="l" rtl="0">
            <a:defRPr sz="1000"/>
          </a:pPr>
          <a:endParaRPr lang="ja-JP" altLang="en-US" sz="900" b="1" i="0" u="none" strike="noStrike" baseline="0">
            <a:solidFill>
              <a:srgbClr val="000000"/>
            </a:solidFill>
            <a:latin typeface="HGPｺﾞｼｯｸM"/>
            <a:ea typeface="HGPｺﾞｼｯｸM"/>
          </a:endParaRPr>
        </a:p>
      </xdr:txBody>
    </xdr:sp>
    <xdr:clientData/>
  </xdr:twoCellAnchor>
  <xdr:twoCellAnchor editAs="oneCell">
    <xdr:from>
      <xdr:col>19</xdr:col>
      <xdr:colOff>133350</xdr:colOff>
      <xdr:row>233</xdr:row>
      <xdr:rowOff>171450</xdr:rowOff>
    </xdr:from>
    <xdr:to>
      <xdr:col>32</xdr:col>
      <xdr:colOff>133350</xdr:colOff>
      <xdr:row>234</xdr:row>
      <xdr:rowOff>180974</xdr:rowOff>
    </xdr:to>
    <xdr:sp macro="" textlink="">
      <xdr:nvSpPr>
        <xdr:cNvPr id="74073" name="Text Box 311">
          <a:extLst>
            <a:ext uri="{FF2B5EF4-FFF2-40B4-BE49-F238E27FC236}">
              <a16:creationId xmlns:a16="http://schemas.microsoft.com/office/drawing/2014/main" id="{00000000-0008-0000-0000-000059210100}"/>
            </a:ext>
          </a:extLst>
        </xdr:cNvPr>
        <xdr:cNvSpPr txBox="1">
          <a:spLocks noChangeArrowheads="1"/>
        </xdr:cNvSpPr>
      </xdr:nvSpPr>
      <xdr:spPr bwMode="auto">
        <a:xfrm>
          <a:off x="3486150" y="49406175"/>
          <a:ext cx="2600325" cy="3238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editAs="oneCell">
    <xdr:from>
      <xdr:col>3</xdr:col>
      <xdr:colOff>28575</xdr:colOff>
      <xdr:row>257</xdr:row>
      <xdr:rowOff>32299</xdr:rowOff>
    </xdr:from>
    <xdr:to>
      <xdr:col>37</xdr:col>
      <xdr:colOff>133350</xdr:colOff>
      <xdr:row>258</xdr:row>
      <xdr:rowOff>1275</xdr:rowOff>
    </xdr:to>
    <xdr:sp macro="" textlink="">
      <xdr:nvSpPr>
        <xdr:cNvPr id="76765" name="Text Box 314">
          <a:extLst>
            <a:ext uri="{FF2B5EF4-FFF2-40B4-BE49-F238E27FC236}">
              <a16:creationId xmlns:a16="http://schemas.microsoft.com/office/drawing/2014/main" id="{00000000-0008-0000-0000-0000DD2B0100}"/>
            </a:ext>
          </a:extLst>
        </xdr:cNvPr>
        <xdr:cNvSpPr txBox="1">
          <a:spLocks noChangeArrowheads="1"/>
        </xdr:cNvSpPr>
      </xdr:nvSpPr>
      <xdr:spPr bwMode="auto">
        <a:xfrm>
          <a:off x="533814" y="66342864"/>
          <a:ext cx="6863384" cy="1036158"/>
        </a:xfrm>
        <a:prstGeom prst="rect">
          <a:avLst/>
        </a:prstGeom>
        <a:noFill/>
        <a:ln>
          <a:noFill/>
        </a:ln>
        <a:effectLst/>
      </xdr:spPr>
      <xdr:txBody>
        <a:bodyPr vertOverflow="clip" wrap="square" lIns="27432" tIns="18288" rIns="0" bIns="18288" anchor="t" upright="1"/>
        <a:lstStyle/>
        <a:p>
          <a:pPr algn="l" rtl="0">
            <a:lnSpc>
              <a:spcPts val="1300"/>
            </a:lnSpc>
            <a:defRPr sz="1000"/>
          </a:pPr>
          <a:r>
            <a:rPr lang="ja-JP" altLang="en-US" sz="900" b="1" i="0" u="none" strike="noStrike" baseline="0">
              <a:solidFill>
                <a:srgbClr val="000000"/>
              </a:solidFill>
              <a:latin typeface="HGPｺﾞｼｯｸM" panose="020B0600000000000000" pitchFamily="50" charset="-128"/>
              <a:ea typeface="HGPｺﾞｼｯｸM" panose="020B0600000000000000" pitchFamily="50" charset="-128"/>
            </a:rPr>
            <a:t>※202</a:t>
          </a:r>
          <a:r>
            <a:rPr lang="en-US" altLang="ja-JP" sz="900" b="1" i="0" u="none" strike="noStrike" baseline="0">
              <a:solidFill>
                <a:srgbClr val="000000"/>
              </a:solidFill>
              <a:latin typeface="HGPｺﾞｼｯｸM" panose="020B0600000000000000" pitchFamily="50" charset="-128"/>
              <a:ea typeface="HGPｺﾞｼｯｸM" panose="020B0600000000000000" pitchFamily="50" charset="-128"/>
            </a:rPr>
            <a:t>4</a:t>
          </a:r>
          <a:r>
            <a:rPr lang="ja-JP" altLang="en-US" sz="900" b="1" i="0" u="none" strike="noStrike" baseline="0">
              <a:solidFill>
                <a:srgbClr val="000000"/>
              </a:solidFill>
              <a:latin typeface="HGPｺﾞｼｯｸM" panose="020B0600000000000000" pitchFamily="50" charset="-128"/>
              <a:ea typeface="HGPｺﾞｼｯｸM" panose="020B0600000000000000" pitchFamily="50" charset="-128"/>
            </a:rPr>
            <a:t>年度の状況で回答ください。</a:t>
          </a:r>
          <a:endParaRPr lang="en-US" altLang="ja-JP" sz="900" b="1" i="0" u="none" strike="noStrike" baseline="0">
            <a:solidFill>
              <a:srgbClr val="000000"/>
            </a:solidFill>
            <a:latin typeface="HGPｺﾞｼｯｸM" panose="020B0600000000000000" pitchFamily="50" charset="-128"/>
            <a:ea typeface="HGPｺﾞｼｯｸM" panose="020B06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ja-JP" sz="900" b="1" i="0" baseline="0">
              <a:effectLst/>
              <a:latin typeface="HGPｺﾞｼｯｸM" panose="020B0600000000000000" pitchFamily="50" charset="-128"/>
              <a:ea typeface="HGPｺﾞｼｯｸM" panose="020B0600000000000000" pitchFamily="50" charset="-128"/>
              <a:cs typeface="+mn-cs"/>
            </a:rPr>
            <a:t>就職・進学のどちらかを選択して回答してください。両方に該当する者がいた場合、フルタイムの方を主軸として選択してください。</a:t>
          </a:r>
          <a:endParaRPr lang="en-US" altLang="ja-JP" sz="900" b="1" i="0" baseline="0">
            <a:effectLst/>
            <a:latin typeface="HGPｺﾞｼｯｸM" panose="020B0600000000000000" pitchFamily="50" charset="-128"/>
            <a:ea typeface="HGPｺﾞｼｯｸM" panose="020B06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900" b="1" i="0" baseline="0">
              <a:effectLst/>
              <a:latin typeface="HGPｺﾞｼｯｸM" panose="020B0600000000000000" pitchFamily="50" charset="-128"/>
              <a:ea typeface="HGPｺﾞｼｯｸM" panose="020B0600000000000000" pitchFamily="50" charset="-128"/>
              <a:cs typeface="+mn-cs"/>
            </a:rPr>
            <a:t>　　 なお、就職も進学もしていない場合は、下段の「その他」に記入してください。</a:t>
          </a:r>
          <a:endParaRPr lang="en-US" altLang="ja-JP" sz="900" b="1" i="0" baseline="0">
            <a:effectLst/>
            <a:latin typeface="HGPｺﾞｼｯｸM" panose="020B0600000000000000" pitchFamily="50" charset="-128"/>
            <a:ea typeface="HGPｺﾞｼｯｸM" panose="020B06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社会人学生が現職を継続する場合は、「就職者」としてご回答ください。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「就職者」については、職種や雇用形態は問いません。非正規雇用の場合でも「就職者」にとしてご回答ください。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900" b="1" i="0" baseline="0">
            <a:effectLst/>
            <a:latin typeface="HGPｺﾞｼｯｸM" panose="020B0600000000000000" pitchFamily="50" charset="-128"/>
            <a:ea typeface="HGPｺﾞｼｯｸM" panose="020B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xdr:col>
      <xdr:colOff>200024</xdr:colOff>
      <xdr:row>310</xdr:row>
      <xdr:rowOff>19050</xdr:rowOff>
    </xdr:from>
    <xdr:to>
      <xdr:col>43</xdr:col>
      <xdr:colOff>180974</xdr:colOff>
      <xdr:row>313</xdr:row>
      <xdr:rowOff>28578</xdr:rowOff>
    </xdr:to>
    <xdr:sp macro="" textlink="">
      <xdr:nvSpPr>
        <xdr:cNvPr id="74077" name="Text Box 318">
          <a:extLst>
            <a:ext uri="{FF2B5EF4-FFF2-40B4-BE49-F238E27FC236}">
              <a16:creationId xmlns:a16="http://schemas.microsoft.com/office/drawing/2014/main" id="{00000000-0008-0000-0000-00005D210100}"/>
            </a:ext>
          </a:extLst>
        </xdr:cNvPr>
        <xdr:cNvSpPr txBox="1">
          <a:spLocks noChangeArrowheads="1"/>
        </xdr:cNvSpPr>
      </xdr:nvSpPr>
      <xdr:spPr bwMode="auto">
        <a:xfrm>
          <a:off x="504824" y="78752700"/>
          <a:ext cx="8181975" cy="466726"/>
        </a:xfrm>
        <a:prstGeom prst="rect">
          <a:avLst/>
        </a:prstGeom>
        <a:noFill/>
        <a:ln>
          <a:noFill/>
        </a:ln>
        <a:effectLst/>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HGPｺﾞｼｯｸM"/>
              <a:ea typeface="HGPｺﾞｼｯｸM"/>
            </a:rPr>
            <a:t>（注1）合計金額は、新規交付内定分と継続交付内定分を合わせ、202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年度に配分された総合計金額（間接経費を含む）をご記入ください。</a:t>
          </a:r>
        </a:p>
        <a:p>
          <a:pPr algn="l" rtl="0">
            <a:lnSpc>
              <a:spcPts val="1000"/>
            </a:lnSpc>
            <a:defRPr sz="1000"/>
          </a:pPr>
          <a:r>
            <a:rPr lang="ja-JP" altLang="en-US" sz="900" b="1" i="0" u="none" strike="noStrike" baseline="0">
              <a:solidFill>
                <a:srgbClr val="000000"/>
              </a:solidFill>
              <a:latin typeface="HGPｺﾞｼｯｸM"/>
              <a:ea typeface="HGPｺﾞｼｯｸM"/>
            </a:rPr>
            <a:t>（注2）外国政府などによる外貨での実績は、円換算をして表記してください。</a:t>
          </a:r>
        </a:p>
      </xdr:txBody>
    </xdr:sp>
    <xdr:clientData/>
  </xdr:twoCellAnchor>
  <xdr:twoCellAnchor>
    <xdr:from>
      <xdr:col>3</xdr:col>
      <xdr:colOff>57150</xdr:colOff>
      <xdr:row>371</xdr:row>
      <xdr:rowOff>123825</xdr:rowOff>
    </xdr:from>
    <xdr:to>
      <xdr:col>3</xdr:col>
      <xdr:colOff>190500</xdr:colOff>
      <xdr:row>373</xdr:row>
      <xdr:rowOff>171450</xdr:rowOff>
    </xdr:to>
    <xdr:grpSp>
      <xdr:nvGrpSpPr>
        <xdr:cNvPr id="102974" name="Group 330">
          <a:extLst>
            <a:ext uri="{FF2B5EF4-FFF2-40B4-BE49-F238E27FC236}">
              <a16:creationId xmlns:a16="http://schemas.microsoft.com/office/drawing/2014/main" id="{00000000-0008-0000-0000-00003E920100}"/>
            </a:ext>
          </a:extLst>
        </xdr:cNvPr>
        <xdr:cNvGrpSpPr>
          <a:grpSpLocks/>
        </xdr:cNvGrpSpPr>
      </xdr:nvGrpSpPr>
      <xdr:grpSpPr bwMode="auto">
        <a:xfrm>
          <a:off x="561415" y="100707825"/>
          <a:ext cx="133350" cy="372596"/>
          <a:chOff x="23" y="547"/>
          <a:chExt cx="21" cy="43"/>
        </a:xfrm>
      </xdr:grpSpPr>
      <xdr:sp macro="" textlink="">
        <xdr:nvSpPr>
          <xdr:cNvPr id="103136" name="Line 331">
            <a:extLst>
              <a:ext uri="{FF2B5EF4-FFF2-40B4-BE49-F238E27FC236}">
                <a16:creationId xmlns:a16="http://schemas.microsoft.com/office/drawing/2014/main" id="{00000000-0008-0000-0000-0000E0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37" name="Line 332">
            <a:extLst>
              <a:ext uri="{FF2B5EF4-FFF2-40B4-BE49-F238E27FC236}">
                <a16:creationId xmlns:a16="http://schemas.microsoft.com/office/drawing/2014/main" id="{00000000-0008-0000-0000-0000E1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18</xdr:col>
      <xdr:colOff>76200</xdr:colOff>
      <xdr:row>379</xdr:row>
      <xdr:rowOff>57150</xdr:rowOff>
    </xdr:from>
    <xdr:to>
      <xdr:col>33</xdr:col>
      <xdr:colOff>28575</xdr:colOff>
      <xdr:row>380</xdr:row>
      <xdr:rowOff>9527</xdr:rowOff>
    </xdr:to>
    <xdr:sp macro="" textlink="">
      <xdr:nvSpPr>
        <xdr:cNvPr id="76771" name="Text Box 334">
          <a:extLst>
            <a:ext uri="{FF2B5EF4-FFF2-40B4-BE49-F238E27FC236}">
              <a16:creationId xmlns:a16="http://schemas.microsoft.com/office/drawing/2014/main" id="{00000000-0008-0000-0000-0000E32B0100}"/>
            </a:ext>
          </a:extLst>
        </xdr:cNvPr>
        <xdr:cNvSpPr txBox="1">
          <a:spLocks noChangeArrowheads="1"/>
        </xdr:cNvSpPr>
      </xdr:nvSpPr>
      <xdr:spPr bwMode="auto">
        <a:xfrm>
          <a:off x="3429000" y="114490500"/>
          <a:ext cx="2952750" cy="26670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xdr:from>
      <xdr:col>3</xdr:col>
      <xdr:colOff>57150</xdr:colOff>
      <xdr:row>405</xdr:row>
      <xdr:rowOff>123825</xdr:rowOff>
    </xdr:from>
    <xdr:to>
      <xdr:col>3</xdr:col>
      <xdr:colOff>200025</xdr:colOff>
      <xdr:row>407</xdr:row>
      <xdr:rowOff>161925</xdr:rowOff>
    </xdr:to>
    <xdr:grpSp>
      <xdr:nvGrpSpPr>
        <xdr:cNvPr id="102977" name="Group 335">
          <a:extLst>
            <a:ext uri="{FF2B5EF4-FFF2-40B4-BE49-F238E27FC236}">
              <a16:creationId xmlns:a16="http://schemas.microsoft.com/office/drawing/2014/main" id="{00000000-0008-0000-0000-000041920100}"/>
            </a:ext>
          </a:extLst>
        </xdr:cNvPr>
        <xdr:cNvGrpSpPr>
          <a:grpSpLocks/>
        </xdr:cNvGrpSpPr>
      </xdr:nvGrpSpPr>
      <xdr:grpSpPr bwMode="auto">
        <a:xfrm>
          <a:off x="561415" y="108675207"/>
          <a:ext cx="142875" cy="486336"/>
          <a:chOff x="23" y="547"/>
          <a:chExt cx="21" cy="43"/>
        </a:xfrm>
      </xdr:grpSpPr>
      <xdr:sp macro="" textlink="">
        <xdr:nvSpPr>
          <xdr:cNvPr id="103134" name="Line 336">
            <a:extLst>
              <a:ext uri="{FF2B5EF4-FFF2-40B4-BE49-F238E27FC236}">
                <a16:creationId xmlns:a16="http://schemas.microsoft.com/office/drawing/2014/main" id="{00000000-0008-0000-0000-0000DE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35" name="Line 337">
            <a:extLst>
              <a:ext uri="{FF2B5EF4-FFF2-40B4-BE49-F238E27FC236}">
                <a16:creationId xmlns:a16="http://schemas.microsoft.com/office/drawing/2014/main" id="{00000000-0008-0000-0000-0000DF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4</xdr:col>
      <xdr:colOff>47625</xdr:colOff>
      <xdr:row>409</xdr:row>
      <xdr:rowOff>19050</xdr:rowOff>
    </xdr:from>
    <xdr:to>
      <xdr:col>36</xdr:col>
      <xdr:colOff>123825</xdr:colOff>
      <xdr:row>410</xdr:row>
      <xdr:rowOff>9521</xdr:rowOff>
    </xdr:to>
    <xdr:sp macro="" textlink="">
      <xdr:nvSpPr>
        <xdr:cNvPr id="76773" name="Text Box 339">
          <a:extLst>
            <a:ext uri="{FF2B5EF4-FFF2-40B4-BE49-F238E27FC236}">
              <a16:creationId xmlns:a16="http://schemas.microsoft.com/office/drawing/2014/main" id="{00000000-0008-0000-0000-0000E52B0100}"/>
            </a:ext>
          </a:extLst>
        </xdr:cNvPr>
        <xdr:cNvSpPr txBox="1">
          <a:spLocks noChangeArrowheads="1"/>
        </xdr:cNvSpPr>
      </xdr:nvSpPr>
      <xdr:spPr bwMode="auto">
        <a:xfrm>
          <a:off x="600075" y="121005600"/>
          <a:ext cx="6477000" cy="23812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※①～⑩の欄に学校数の多い順にご記入ください。</a:t>
          </a:r>
        </a:p>
      </xdr:txBody>
    </xdr:sp>
    <xdr:clientData/>
  </xdr:twoCellAnchor>
  <xdr:twoCellAnchor editAs="oneCell">
    <xdr:from>
      <xdr:col>4</xdr:col>
      <xdr:colOff>38100</xdr:colOff>
      <xdr:row>418</xdr:row>
      <xdr:rowOff>19050</xdr:rowOff>
    </xdr:from>
    <xdr:to>
      <xdr:col>38</xdr:col>
      <xdr:colOff>76200</xdr:colOff>
      <xdr:row>418</xdr:row>
      <xdr:rowOff>266700</xdr:rowOff>
    </xdr:to>
    <xdr:sp macro="" textlink="">
      <xdr:nvSpPr>
        <xdr:cNvPr id="76774" name="Text Box 340">
          <a:extLst>
            <a:ext uri="{FF2B5EF4-FFF2-40B4-BE49-F238E27FC236}">
              <a16:creationId xmlns:a16="http://schemas.microsoft.com/office/drawing/2014/main" id="{00000000-0008-0000-0000-0000E62B0100}"/>
            </a:ext>
          </a:extLst>
        </xdr:cNvPr>
        <xdr:cNvSpPr txBox="1">
          <a:spLocks noChangeArrowheads="1"/>
        </xdr:cNvSpPr>
      </xdr:nvSpPr>
      <xdr:spPr bwMode="auto">
        <a:xfrm>
          <a:off x="590550" y="123891675"/>
          <a:ext cx="6838950" cy="247650"/>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※①～⑩の欄に人数の多い順にご記入ください。　　※留学先は、</a:t>
          </a:r>
          <a:r>
            <a:rPr lang="ja-JP" altLang="en-US" sz="900" b="1" i="0" u="sng" strike="noStrike" baseline="0">
              <a:solidFill>
                <a:srgbClr val="000000"/>
              </a:solidFill>
              <a:latin typeface="HGPｺﾞｼｯｸM"/>
              <a:ea typeface="HGPｺﾞｼｯｸM"/>
            </a:rPr>
            <a:t>単位取得できるもの</a:t>
          </a:r>
          <a:r>
            <a:rPr lang="ja-JP" altLang="en-US" sz="900" b="1" i="0" u="none" strike="noStrike" baseline="0">
              <a:solidFill>
                <a:srgbClr val="000000"/>
              </a:solidFill>
              <a:latin typeface="HGPｺﾞｼｯｸM"/>
              <a:ea typeface="HGPｺﾞｼｯｸM"/>
            </a:rPr>
            <a:t>とします。　　※研修は除いてください。</a:t>
          </a:r>
        </a:p>
      </xdr:txBody>
    </xdr:sp>
    <xdr:clientData/>
  </xdr:twoCellAnchor>
  <xdr:twoCellAnchor editAs="oneCell">
    <xdr:from>
      <xdr:col>4</xdr:col>
      <xdr:colOff>38100</xdr:colOff>
      <xdr:row>429</xdr:row>
      <xdr:rowOff>47625</xdr:rowOff>
    </xdr:from>
    <xdr:to>
      <xdr:col>36</xdr:col>
      <xdr:colOff>114300</xdr:colOff>
      <xdr:row>429</xdr:row>
      <xdr:rowOff>310402</xdr:rowOff>
    </xdr:to>
    <xdr:sp macro="" textlink="">
      <xdr:nvSpPr>
        <xdr:cNvPr id="76775" name="Text Box 341">
          <a:extLst>
            <a:ext uri="{FF2B5EF4-FFF2-40B4-BE49-F238E27FC236}">
              <a16:creationId xmlns:a16="http://schemas.microsoft.com/office/drawing/2014/main" id="{00000000-0008-0000-0000-0000E72B0100}"/>
            </a:ext>
          </a:extLst>
        </xdr:cNvPr>
        <xdr:cNvSpPr txBox="1">
          <a:spLocks noChangeArrowheads="1"/>
        </xdr:cNvSpPr>
      </xdr:nvSpPr>
      <xdr:spPr bwMode="auto">
        <a:xfrm>
          <a:off x="590550" y="127082550"/>
          <a:ext cx="6477000" cy="2571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※①～⑩の欄に人数の多い順にご記入ください。　 ※研修は除いてください。</a:t>
          </a:r>
        </a:p>
      </xdr:txBody>
    </xdr:sp>
    <xdr:clientData/>
  </xdr:twoCellAnchor>
  <xdr:twoCellAnchor editAs="oneCell">
    <xdr:from>
      <xdr:col>4</xdr:col>
      <xdr:colOff>38100</xdr:colOff>
      <xdr:row>440</xdr:row>
      <xdr:rowOff>38100</xdr:rowOff>
    </xdr:from>
    <xdr:to>
      <xdr:col>36</xdr:col>
      <xdr:colOff>114300</xdr:colOff>
      <xdr:row>440</xdr:row>
      <xdr:rowOff>257175</xdr:rowOff>
    </xdr:to>
    <xdr:sp macro="" textlink="">
      <xdr:nvSpPr>
        <xdr:cNvPr id="74085" name="Text Box 342">
          <a:extLst>
            <a:ext uri="{FF2B5EF4-FFF2-40B4-BE49-F238E27FC236}">
              <a16:creationId xmlns:a16="http://schemas.microsoft.com/office/drawing/2014/main" id="{00000000-0008-0000-0000-000065210100}"/>
            </a:ext>
          </a:extLst>
        </xdr:cNvPr>
        <xdr:cNvSpPr txBox="1">
          <a:spLocks noChangeArrowheads="1"/>
        </xdr:cNvSpPr>
      </xdr:nvSpPr>
      <xdr:spPr bwMode="auto">
        <a:xfrm>
          <a:off x="590550" y="130863975"/>
          <a:ext cx="6477000" cy="2190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※①～⑩の欄に人数の多い順にご記入ください。　※医療系の資格をもたない教員も含みます。</a:t>
          </a:r>
        </a:p>
      </xdr:txBody>
    </xdr:sp>
    <xdr:clientData/>
  </xdr:twoCellAnchor>
  <xdr:twoCellAnchor editAs="oneCell">
    <xdr:from>
      <xdr:col>4</xdr:col>
      <xdr:colOff>38100</xdr:colOff>
      <xdr:row>440</xdr:row>
      <xdr:rowOff>200025</xdr:rowOff>
    </xdr:from>
    <xdr:to>
      <xdr:col>36</xdr:col>
      <xdr:colOff>114337</xdr:colOff>
      <xdr:row>440</xdr:row>
      <xdr:rowOff>398768</xdr:rowOff>
    </xdr:to>
    <xdr:sp macro="" textlink="">
      <xdr:nvSpPr>
        <xdr:cNvPr id="1367" name="Text Box 343">
          <a:extLst>
            <a:ext uri="{FF2B5EF4-FFF2-40B4-BE49-F238E27FC236}">
              <a16:creationId xmlns:a16="http://schemas.microsoft.com/office/drawing/2014/main" id="{00000000-0008-0000-0000-000057050000}"/>
            </a:ext>
          </a:extLst>
        </xdr:cNvPr>
        <xdr:cNvSpPr txBox="1">
          <a:spLocks noChangeArrowheads="1"/>
        </xdr:cNvSpPr>
      </xdr:nvSpPr>
      <xdr:spPr bwMode="auto">
        <a:xfrm>
          <a:off x="590550" y="133788150"/>
          <a:ext cx="6477037" cy="216000"/>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※短期海外派遣とは、</a:t>
          </a:r>
          <a:r>
            <a:rPr lang="ja-JP" altLang="en-US" sz="900" b="1" i="0" u="sng" strike="noStrike" baseline="0">
              <a:solidFill>
                <a:srgbClr val="000000"/>
              </a:solidFill>
              <a:latin typeface="HGPｺﾞｼｯｸM"/>
              <a:ea typeface="HGPｺﾞｼｯｸM"/>
            </a:rPr>
            <a:t>６ヵ月未満</a:t>
          </a:r>
          <a:r>
            <a:rPr lang="ja-JP" altLang="en-US" sz="900" b="1" i="0" u="none" strike="noStrike" baseline="0">
              <a:solidFill>
                <a:srgbClr val="000000"/>
              </a:solidFill>
              <a:latin typeface="HGPｺﾞｼｯｸM"/>
              <a:ea typeface="HGPｺﾞｼｯｸM"/>
            </a:rPr>
            <a:t>の派遣期間のことを表します。（</a:t>
          </a:r>
          <a:r>
            <a:rPr lang="ja-JP" altLang="en-US" sz="900" b="1" i="0" u="sng" strike="noStrike" baseline="0">
              <a:solidFill>
                <a:srgbClr val="000000"/>
              </a:solidFill>
              <a:latin typeface="HGPｺﾞｼｯｸM"/>
              <a:ea typeface="HGPｺﾞｼｯｸM"/>
            </a:rPr>
            <a:t>国際学会への参加は除く</a:t>
          </a:r>
          <a:r>
            <a:rPr lang="ja-JP" altLang="en-US" sz="900" b="1" i="0" u="none" strike="noStrike" baseline="0">
              <a:solidFill>
                <a:srgbClr val="000000"/>
              </a:solidFill>
              <a:latin typeface="HGPｺﾞｼｯｸM"/>
              <a:ea typeface="HGPｺﾞｼｯｸM"/>
            </a:rPr>
            <a:t>）</a:t>
          </a:r>
        </a:p>
      </xdr:txBody>
    </xdr:sp>
    <xdr:clientData/>
  </xdr:twoCellAnchor>
  <xdr:twoCellAnchor editAs="oneCell">
    <xdr:from>
      <xdr:col>4</xdr:col>
      <xdr:colOff>38100</xdr:colOff>
      <xdr:row>451</xdr:row>
      <xdr:rowOff>19050</xdr:rowOff>
    </xdr:from>
    <xdr:to>
      <xdr:col>36</xdr:col>
      <xdr:colOff>114300</xdr:colOff>
      <xdr:row>451</xdr:row>
      <xdr:rowOff>247650</xdr:rowOff>
    </xdr:to>
    <xdr:sp macro="" textlink="">
      <xdr:nvSpPr>
        <xdr:cNvPr id="76778" name="Text Box 344">
          <a:extLst>
            <a:ext uri="{FF2B5EF4-FFF2-40B4-BE49-F238E27FC236}">
              <a16:creationId xmlns:a16="http://schemas.microsoft.com/office/drawing/2014/main" id="{00000000-0008-0000-0000-0000EA2B0100}"/>
            </a:ext>
          </a:extLst>
        </xdr:cNvPr>
        <xdr:cNvSpPr txBox="1">
          <a:spLocks noChangeArrowheads="1"/>
        </xdr:cNvSpPr>
      </xdr:nvSpPr>
      <xdr:spPr bwMode="auto">
        <a:xfrm>
          <a:off x="590550" y="133502400"/>
          <a:ext cx="6477000" cy="228600"/>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※①～⑩の欄に人数の多い順にご記入ください。　※医療系の資格をもたない教員も含みます。</a:t>
          </a:r>
        </a:p>
      </xdr:txBody>
    </xdr:sp>
    <xdr:clientData/>
  </xdr:twoCellAnchor>
  <xdr:twoCellAnchor editAs="oneCell">
    <xdr:from>
      <xdr:col>4</xdr:col>
      <xdr:colOff>38100</xdr:colOff>
      <xdr:row>451</xdr:row>
      <xdr:rowOff>180975</xdr:rowOff>
    </xdr:from>
    <xdr:to>
      <xdr:col>36</xdr:col>
      <xdr:colOff>114300</xdr:colOff>
      <xdr:row>451</xdr:row>
      <xdr:rowOff>381000</xdr:rowOff>
    </xdr:to>
    <xdr:sp macro="" textlink="">
      <xdr:nvSpPr>
        <xdr:cNvPr id="74088" name="Text Box 345">
          <a:extLst>
            <a:ext uri="{FF2B5EF4-FFF2-40B4-BE49-F238E27FC236}">
              <a16:creationId xmlns:a16="http://schemas.microsoft.com/office/drawing/2014/main" id="{00000000-0008-0000-0000-000068210100}"/>
            </a:ext>
          </a:extLst>
        </xdr:cNvPr>
        <xdr:cNvSpPr txBox="1">
          <a:spLocks noChangeArrowheads="1"/>
        </xdr:cNvSpPr>
      </xdr:nvSpPr>
      <xdr:spPr bwMode="auto">
        <a:xfrm>
          <a:off x="590550" y="134302500"/>
          <a:ext cx="6477000" cy="20002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※長期海外派遣とは、</a:t>
          </a:r>
          <a:r>
            <a:rPr lang="ja-JP" altLang="en-US" sz="900" b="1" i="0" u="sng" strike="noStrike" baseline="0">
              <a:solidFill>
                <a:srgbClr val="000000"/>
              </a:solidFill>
              <a:latin typeface="HGPｺﾞｼｯｸM"/>
              <a:ea typeface="HGPｺﾞｼｯｸM"/>
            </a:rPr>
            <a:t>６ヵ月以上</a:t>
          </a:r>
          <a:r>
            <a:rPr lang="ja-JP" altLang="en-US" sz="900" b="1" i="0" u="none" strike="noStrike" baseline="0">
              <a:solidFill>
                <a:srgbClr val="000000"/>
              </a:solidFill>
              <a:latin typeface="HGPｺﾞｼｯｸM"/>
              <a:ea typeface="HGPｺﾞｼｯｸM"/>
            </a:rPr>
            <a:t>の派遣期間のことを表します。</a:t>
          </a:r>
        </a:p>
      </xdr:txBody>
    </xdr:sp>
    <xdr:clientData/>
  </xdr:twoCellAnchor>
  <xdr:twoCellAnchor editAs="oneCell">
    <xdr:from>
      <xdr:col>4</xdr:col>
      <xdr:colOff>38100</xdr:colOff>
      <xdr:row>462</xdr:row>
      <xdr:rowOff>23532</xdr:rowOff>
    </xdr:from>
    <xdr:to>
      <xdr:col>36</xdr:col>
      <xdr:colOff>114337</xdr:colOff>
      <xdr:row>462</xdr:row>
      <xdr:rowOff>280707</xdr:rowOff>
    </xdr:to>
    <xdr:sp macro="" textlink="">
      <xdr:nvSpPr>
        <xdr:cNvPr id="1370" name="Text Box 346">
          <a:extLst>
            <a:ext uri="{FF2B5EF4-FFF2-40B4-BE49-F238E27FC236}">
              <a16:creationId xmlns:a16="http://schemas.microsoft.com/office/drawing/2014/main" id="{00000000-0008-0000-0000-00005A050000}"/>
            </a:ext>
          </a:extLst>
        </xdr:cNvPr>
        <xdr:cNvSpPr txBox="1">
          <a:spLocks noChangeArrowheads="1"/>
        </xdr:cNvSpPr>
      </xdr:nvSpPr>
      <xdr:spPr bwMode="auto">
        <a:xfrm>
          <a:off x="744071" y="121495297"/>
          <a:ext cx="6530825" cy="2571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※①～⑩の欄に人数の多い順にご記入ください。　　※学生以外…教員、研究者、実践家等</a:t>
          </a:r>
        </a:p>
      </xdr:txBody>
    </xdr:sp>
    <xdr:clientData/>
  </xdr:twoCellAnchor>
  <xdr:twoCellAnchor>
    <xdr:from>
      <xdr:col>21</xdr:col>
      <xdr:colOff>114300</xdr:colOff>
      <xdr:row>371</xdr:row>
      <xdr:rowOff>6350</xdr:rowOff>
    </xdr:from>
    <xdr:to>
      <xdr:col>27</xdr:col>
      <xdr:colOff>0</xdr:colOff>
      <xdr:row>372</xdr:row>
      <xdr:rowOff>31296</xdr:rowOff>
    </xdr:to>
    <xdr:sp macro="" textlink="">
      <xdr:nvSpPr>
        <xdr:cNvPr id="1373" name="AutoShape 349">
          <a:extLst>
            <a:ext uri="{FF2B5EF4-FFF2-40B4-BE49-F238E27FC236}">
              <a16:creationId xmlns:a16="http://schemas.microsoft.com/office/drawing/2014/main" id="{00000000-0008-0000-0000-00005D050000}"/>
            </a:ext>
          </a:extLst>
        </xdr:cNvPr>
        <xdr:cNvSpPr>
          <a:spLocks noChangeArrowheads="1"/>
        </xdr:cNvSpPr>
      </xdr:nvSpPr>
      <xdr:spPr bwMode="auto">
        <a:xfrm>
          <a:off x="4067175" y="83534250"/>
          <a:ext cx="102870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Ｑ23へ進む</a:t>
          </a:r>
        </a:p>
      </xdr:txBody>
    </xdr:sp>
    <xdr:clientData/>
  </xdr:twoCellAnchor>
  <xdr:twoCellAnchor>
    <xdr:from>
      <xdr:col>18</xdr:col>
      <xdr:colOff>95250</xdr:colOff>
      <xdr:row>371</xdr:row>
      <xdr:rowOff>123825</xdr:rowOff>
    </xdr:from>
    <xdr:to>
      <xdr:col>21</xdr:col>
      <xdr:colOff>47625</xdr:colOff>
      <xdr:row>371</xdr:row>
      <xdr:rowOff>123825</xdr:rowOff>
    </xdr:to>
    <xdr:sp macro="" textlink="">
      <xdr:nvSpPr>
        <xdr:cNvPr id="102987" name="Line 350">
          <a:extLst>
            <a:ext uri="{FF2B5EF4-FFF2-40B4-BE49-F238E27FC236}">
              <a16:creationId xmlns:a16="http://schemas.microsoft.com/office/drawing/2014/main" id="{00000000-0008-0000-0000-00004B920100}"/>
            </a:ext>
          </a:extLst>
        </xdr:cNvPr>
        <xdr:cNvSpPr>
          <a:spLocks noChangeShapeType="1"/>
        </xdr:cNvSpPr>
      </xdr:nvSpPr>
      <xdr:spPr bwMode="auto">
        <a:xfrm>
          <a:off x="3600450" y="11127105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164784</xdr:colOff>
      <xdr:row>55</xdr:row>
      <xdr:rowOff>38100</xdr:rowOff>
    </xdr:from>
    <xdr:to>
      <xdr:col>15</xdr:col>
      <xdr:colOff>152400</xdr:colOff>
      <xdr:row>56</xdr:row>
      <xdr:rowOff>57150</xdr:rowOff>
    </xdr:to>
    <xdr:sp macro="" textlink="">
      <xdr:nvSpPr>
        <xdr:cNvPr id="1375" name="Text Box 351">
          <a:extLst>
            <a:ext uri="{FF2B5EF4-FFF2-40B4-BE49-F238E27FC236}">
              <a16:creationId xmlns:a16="http://schemas.microsoft.com/office/drawing/2014/main" id="{00000000-0008-0000-0000-00005F050000}"/>
            </a:ext>
          </a:extLst>
        </xdr:cNvPr>
        <xdr:cNvSpPr txBox="1">
          <a:spLocks noChangeArrowheads="1"/>
        </xdr:cNvSpPr>
      </xdr:nvSpPr>
      <xdr:spPr bwMode="auto">
        <a:xfrm>
          <a:off x="1714761" y="16784782"/>
          <a:ext cx="1182571" cy="174913"/>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9</xdr:col>
      <xdr:colOff>0</xdr:colOff>
      <xdr:row>55</xdr:row>
      <xdr:rowOff>47625</xdr:rowOff>
    </xdr:from>
    <xdr:to>
      <xdr:col>9</xdr:col>
      <xdr:colOff>142875</xdr:colOff>
      <xdr:row>56</xdr:row>
      <xdr:rowOff>38100</xdr:rowOff>
    </xdr:to>
    <xdr:sp macro="" textlink="">
      <xdr:nvSpPr>
        <xdr:cNvPr id="102989" name="Rectangle 353">
          <a:extLst>
            <a:ext uri="{FF2B5EF4-FFF2-40B4-BE49-F238E27FC236}">
              <a16:creationId xmlns:a16="http://schemas.microsoft.com/office/drawing/2014/main" id="{00000000-0008-0000-0000-00004D920100}"/>
            </a:ext>
          </a:extLst>
        </xdr:cNvPr>
        <xdr:cNvSpPr>
          <a:spLocks noChangeArrowheads="1"/>
        </xdr:cNvSpPr>
      </xdr:nvSpPr>
      <xdr:spPr bwMode="auto">
        <a:xfrm>
          <a:off x="1704975" y="17373600"/>
          <a:ext cx="142875" cy="14287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72</xdr:row>
      <xdr:rowOff>57150</xdr:rowOff>
    </xdr:from>
    <xdr:to>
      <xdr:col>15</xdr:col>
      <xdr:colOff>123825</xdr:colOff>
      <xdr:row>72</xdr:row>
      <xdr:rowOff>238125</xdr:rowOff>
    </xdr:to>
    <xdr:grpSp>
      <xdr:nvGrpSpPr>
        <xdr:cNvPr id="102990" name="Group 356">
          <a:extLst>
            <a:ext uri="{FF2B5EF4-FFF2-40B4-BE49-F238E27FC236}">
              <a16:creationId xmlns:a16="http://schemas.microsoft.com/office/drawing/2014/main" id="{00000000-0008-0000-0000-00004E920100}"/>
            </a:ext>
          </a:extLst>
        </xdr:cNvPr>
        <xdr:cNvGrpSpPr>
          <a:grpSpLocks/>
        </xdr:cNvGrpSpPr>
      </xdr:nvGrpSpPr>
      <xdr:grpSpPr bwMode="auto">
        <a:xfrm>
          <a:off x="1714500" y="23836032"/>
          <a:ext cx="1334060" cy="180975"/>
          <a:chOff x="163" y="1460"/>
          <a:chExt cx="138" cy="19"/>
        </a:xfrm>
      </xdr:grpSpPr>
      <xdr:sp macro="" textlink="">
        <xdr:nvSpPr>
          <xdr:cNvPr id="19" name="Text Box 357">
            <a:extLst>
              <a:ext uri="{FF2B5EF4-FFF2-40B4-BE49-F238E27FC236}">
                <a16:creationId xmlns:a16="http://schemas.microsoft.com/office/drawing/2014/main" id="{00000000-0008-0000-0000-000013000000}"/>
              </a:ext>
            </a:extLst>
          </xdr:cNvPr>
          <xdr:cNvSpPr txBox="1">
            <a:spLocks noChangeArrowheads="1"/>
          </xdr:cNvSpPr>
        </xdr:nvSpPr>
        <xdr:spPr bwMode="auto">
          <a:xfrm>
            <a:off x="183" y="1460"/>
            <a:ext cx="118" cy="19"/>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sp macro="" textlink="">
        <xdr:nvSpPr>
          <xdr:cNvPr id="103133" name="Rectangle 358">
            <a:extLst>
              <a:ext uri="{FF2B5EF4-FFF2-40B4-BE49-F238E27FC236}">
                <a16:creationId xmlns:a16="http://schemas.microsoft.com/office/drawing/2014/main" id="{00000000-0008-0000-0000-0000DD920100}"/>
              </a:ext>
            </a:extLst>
          </xdr:cNvPr>
          <xdr:cNvSpPr>
            <a:spLocks noChangeArrowheads="1"/>
          </xdr:cNvSpPr>
        </xdr:nvSpPr>
        <xdr:spPr bwMode="auto">
          <a:xfrm>
            <a:off x="163" y="1460"/>
            <a:ext cx="15" cy="1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xdr:col>
      <xdr:colOff>21981</xdr:colOff>
      <xdr:row>86</xdr:row>
      <xdr:rowOff>85725</xdr:rowOff>
    </xdr:from>
    <xdr:to>
      <xdr:col>13</xdr:col>
      <xdr:colOff>164856</xdr:colOff>
      <xdr:row>86</xdr:row>
      <xdr:rowOff>266700</xdr:rowOff>
    </xdr:to>
    <xdr:grpSp>
      <xdr:nvGrpSpPr>
        <xdr:cNvPr id="102991" name="Group 359">
          <a:extLst>
            <a:ext uri="{FF2B5EF4-FFF2-40B4-BE49-F238E27FC236}">
              <a16:creationId xmlns:a16="http://schemas.microsoft.com/office/drawing/2014/main" id="{00000000-0008-0000-0000-00004F920100}"/>
            </a:ext>
          </a:extLst>
        </xdr:cNvPr>
        <xdr:cNvGrpSpPr>
          <a:grpSpLocks/>
        </xdr:cNvGrpSpPr>
      </xdr:nvGrpSpPr>
      <xdr:grpSpPr bwMode="auto">
        <a:xfrm>
          <a:off x="1333069" y="27618578"/>
          <a:ext cx="1353111" cy="180975"/>
          <a:chOff x="163" y="1460"/>
          <a:chExt cx="147" cy="19"/>
        </a:xfrm>
      </xdr:grpSpPr>
      <xdr:sp macro="" textlink="">
        <xdr:nvSpPr>
          <xdr:cNvPr id="18" name="Text Box 360">
            <a:extLst>
              <a:ext uri="{FF2B5EF4-FFF2-40B4-BE49-F238E27FC236}">
                <a16:creationId xmlns:a16="http://schemas.microsoft.com/office/drawing/2014/main" id="{00000000-0008-0000-0000-000012000000}"/>
              </a:ext>
            </a:extLst>
          </xdr:cNvPr>
          <xdr:cNvSpPr txBox="1">
            <a:spLocks noChangeArrowheads="1"/>
          </xdr:cNvSpPr>
        </xdr:nvSpPr>
        <xdr:spPr bwMode="auto">
          <a:xfrm>
            <a:off x="186" y="1460"/>
            <a:ext cx="124" cy="19"/>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sp macro="" textlink="">
        <xdr:nvSpPr>
          <xdr:cNvPr id="103131" name="Rectangle 361">
            <a:extLst>
              <a:ext uri="{FF2B5EF4-FFF2-40B4-BE49-F238E27FC236}">
                <a16:creationId xmlns:a16="http://schemas.microsoft.com/office/drawing/2014/main" id="{00000000-0008-0000-0000-0000DB920100}"/>
              </a:ext>
            </a:extLst>
          </xdr:cNvPr>
          <xdr:cNvSpPr>
            <a:spLocks noChangeArrowheads="1"/>
          </xdr:cNvSpPr>
        </xdr:nvSpPr>
        <xdr:spPr bwMode="auto">
          <a:xfrm>
            <a:off x="163" y="1460"/>
            <a:ext cx="16" cy="1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3</xdr:col>
      <xdr:colOff>19050</xdr:colOff>
      <xdr:row>110</xdr:row>
      <xdr:rowOff>47625</xdr:rowOff>
    </xdr:from>
    <xdr:to>
      <xdr:col>14</xdr:col>
      <xdr:colOff>76200</xdr:colOff>
      <xdr:row>110</xdr:row>
      <xdr:rowOff>266700</xdr:rowOff>
    </xdr:to>
    <xdr:sp macro="" textlink="">
      <xdr:nvSpPr>
        <xdr:cNvPr id="76791" name="Text Box 374">
          <a:extLst>
            <a:ext uri="{FF2B5EF4-FFF2-40B4-BE49-F238E27FC236}">
              <a16:creationId xmlns:a16="http://schemas.microsoft.com/office/drawing/2014/main" id="{00000000-0008-0000-0000-0000F72B0100}"/>
            </a:ext>
          </a:extLst>
        </xdr:cNvPr>
        <xdr:cNvSpPr txBox="1">
          <a:spLocks noChangeArrowheads="1"/>
        </xdr:cNvSpPr>
      </xdr:nvSpPr>
      <xdr:spPr bwMode="auto">
        <a:xfrm>
          <a:off x="371475" y="29022675"/>
          <a:ext cx="2257425" cy="2190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年度においてご回答ください。</a:t>
          </a:r>
        </a:p>
      </xdr:txBody>
    </xdr:sp>
    <xdr:clientData/>
  </xdr:twoCellAnchor>
  <xdr:twoCellAnchor>
    <xdr:from>
      <xdr:col>19</xdr:col>
      <xdr:colOff>76200</xdr:colOff>
      <xdr:row>91</xdr:row>
      <xdr:rowOff>0</xdr:rowOff>
    </xdr:from>
    <xdr:to>
      <xdr:col>24</xdr:col>
      <xdr:colOff>107892</xdr:colOff>
      <xdr:row>92</xdr:row>
      <xdr:rowOff>38100</xdr:rowOff>
    </xdr:to>
    <xdr:sp macro="" textlink="">
      <xdr:nvSpPr>
        <xdr:cNvPr id="1400" name="AutoShape 376">
          <a:extLst>
            <a:ext uri="{FF2B5EF4-FFF2-40B4-BE49-F238E27FC236}">
              <a16:creationId xmlns:a16="http://schemas.microsoft.com/office/drawing/2014/main" id="{00000000-0008-0000-0000-000078050000}"/>
            </a:ext>
          </a:extLst>
        </xdr:cNvPr>
        <xdr:cNvSpPr>
          <a:spLocks noChangeArrowheads="1"/>
        </xdr:cNvSpPr>
      </xdr:nvSpPr>
      <xdr:spPr bwMode="auto">
        <a:xfrm>
          <a:off x="3790950" y="21536025"/>
          <a:ext cx="102870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Ｑ13へ進む</a:t>
          </a:r>
        </a:p>
      </xdr:txBody>
    </xdr:sp>
    <xdr:clientData/>
  </xdr:twoCellAnchor>
  <xdr:twoCellAnchor>
    <xdr:from>
      <xdr:col>17</xdr:col>
      <xdr:colOff>19050</xdr:colOff>
      <xdr:row>91</xdr:row>
      <xdr:rowOff>133350</xdr:rowOff>
    </xdr:from>
    <xdr:to>
      <xdr:col>19</xdr:col>
      <xdr:colOff>19050</xdr:colOff>
      <xdr:row>91</xdr:row>
      <xdr:rowOff>133350</xdr:rowOff>
    </xdr:to>
    <xdr:sp macro="" textlink="">
      <xdr:nvSpPr>
        <xdr:cNvPr id="102995" name="Line 377">
          <a:extLst>
            <a:ext uri="{FF2B5EF4-FFF2-40B4-BE49-F238E27FC236}">
              <a16:creationId xmlns:a16="http://schemas.microsoft.com/office/drawing/2014/main" id="{00000000-0008-0000-0000-000053920100}"/>
            </a:ext>
          </a:extLst>
        </xdr:cNvPr>
        <xdr:cNvSpPr>
          <a:spLocks noChangeShapeType="1"/>
        </xdr:cNvSpPr>
      </xdr:nvSpPr>
      <xdr:spPr bwMode="auto">
        <a:xfrm>
          <a:off x="3324225" y="396240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28</xdr:row>
          <xdr:rowOff>28575</xdr:rowOff>
        </xdr:from>
        <xdr:to>
          <xdr:col>4</xdr:col>
          <xdr:colOff>95250</xdr:colOff>
          <xdr:row>28</xdr:row>
          <xdr:rowOff>219075</xdr:rowOff>
        </xdr:to>
        <xdr:sp macro="" textlink="">
          <xdr:nvSpPr>
            <xdr:cNvPr id="7627" name="Option Button 1483" hidden="1">
              <a:extLst>
                <a:ext uri="{63B3BB69-23CF-44E3-9099-C40C66FF867C}">
                  <a14:compatExt spid="_x0000_s7627"/>
                </a:ext>
                <a:ext uri="{FF2B5EF4-FFF2-40B4-BE49-F238E27FC236}">
                  <a16:creationId xmlns:a16="http://schemas.microsoft.com/office/drawing/2014/main" id="{00000000-0008-0000-0000-0000C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28575</xdr:rowOff>
        </xdr:from>
        <xdr:to>
          <xdr:col>13</xdr:col>
          <xdr:colOff>95250</xdr:colOff>
          <xdr:row>28</xdr:row>
          <xdr:rowOff>219075</xdr:rowOff>
        </xdr:to>
        <xdr:sp macro="" textlink="">
          <xdr:nvSpPr>
            <xdr:cNvPr id="7628" name="Option Button 1484" hidden="1">
              <a:extLst>
                <a:ext uri="{63B3BB69-23CF-44E3-9099-C40C66FF867C}">
                  <a14:compatExt spid="_x0000_s7628"/>
                </a:ext>
                <a:ext uri="{FF2B5EF4-FFF2-40B4-BE49-F238E27FC236}">
                  <a16:creationId xmlns:a16="http://schemas.microsoft.com/office/drawing/2014/main" id="{00000000-0008-0000-0000-0000C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91</xdr:row>
          <xdr:rowOff>28575</xdr:rowOff>
        </xdr:from>
        <xdr:to>
          <xdr:col>4</xdr:col>
          <xdr:colOff>95250</xdr:colOff>
          <xdr:row>92</xdr:row>
          <xdr:rowOff>0</xdr:rowOff>
        </xdr:to>
        <xdr:sp macro="" textlink="">
          <xdr:nvSpPr>
            <xdr:cNvPr id="7632" name="Option Button 1488" hidden="1">
              <a:extLst>
                <a:ext uri="{63B3BB69-23CF-44E3-9099-C40C66FF867C}">
                  <a14:compatExt spid="_x0000_s7632"/>
                </a:ext>
                <a:ext uri="{FF2B5EF4-FFF2-40B4-BE49-F238E27FC236}">
                  <a16:creationId xmlns:a16="http://schemas.microsoft.com/office/drawing/2014/main" id="{00000000-0008-0000-0000-0000D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91</xdr:row>
          <xdr:rowOff>28575</xdr:rowOff>
        </xdr:from>
        <xdr:to>
          <xdr:col>13</xdr:col>
          <xdr:colOff>95250</xdr:colOff>
          <xdr:row>92</xdr:row>
          <xdr:rowOff>0</xdr:rowOff>
        </xdr:to>
        <xdr:sp macro="" textlink="">
          <xdr:nvSpPr>
            <xdr:cNvPr id="7633" name="Option Button 1489" hidden="1">
              <a:extLst>
                <a:ext uri="{63B3BB69-23CF-44E3-9099-C40C66FF867C}">
                  <a14:compatExt spid="_x0000_s7633"/>
                </a:ext>
                <a:ext uri="{FF2B5EF4-FFF2-40B4-BE49-F238E27FC236}">
                  <a16:creationId xmlns:a16="http://schemas.microsoft.com/office/drawing/2014/main" id="{00000000-0008-0000-0000-0000D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28575</xdr:rowOff>
        </xdr:from>
        <xdr:to>
          <xdr:col>3</xdr:col>
          <xdr:colOff>95250</xdr:colOff>
          <xdr:row>96</xdr:row>
          <xdr:rowOff>219075</xdr:rowOff>
        </xdr:to>
        <xdr:sp macro="" textlink="">
          <xdr:nvSpPr>
            <xdr:cNvPr id="7634" name="Option Button 1490" hidden="1">
              <a:extLst>
                <a:ext uri="{63B3BB69-23CF-44E3-9099-C40C66FF867C}">
                  <a14:compatExt spid="_x0000_s7634"/>
                </a:ext>
                <a:ext uri="{FF2B5EF4-FFF2-40B4-BE49-F238E27FC236}">
                  <a16:creationId xmlns:a16="http://schemas.microsoft.com/office/drawing/2014/main" id="{00000000-0008-0000-0000-0000D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28575</xdr:rowOff>
        </xdr:from>
        <xdr:to>
          <xdr:col>20</xdr:col>
          <xdr:colOff>95250</xdr:colOff>
          <xdr:row>96</xdr:row>
          <xdr:rowOff>219075</xdr:rowOff>
        </xdr:to>
        <xdr:sp macro="" textlink="">
          <xdr:nvSpPr>
            <xdr:cNvPr id="7635" name="Option Button 1491" hidden="1">
              <a:extLst>
                <a:ext uri="{63B3BB69-23CF-44E3-9099-C40C66FF867C}">
                  <a14:compatExt spid="_x0000_s7635"/>
                </a:ext>
                <a:ext uri="{FF2B5EF4-FFF2-40B4-BE49-F238E27FC236}">
                  <a16:creationId xmlns:a16="http://schemas.microsoft.com/office/drawing/2014/main" id="{00000000-0008-0000-0000-0000D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xdr:row>
          <xdr:rowOff>28575</xdr:rowOff>
        </xdr:from>
        <xdr:to>
          <xdr:col>3</xdr:col>
          <xdr:colOff>95250</xdr:colOff>
          <xdr:row>101</xdr:row>
          <xdr:rowOff>219075</xdr:rowOff>
        </xdr:to>
        <xdr:sp macro="" textlink="">
          <xdr:nvSpPr>
            <xdr:cNvPr id="7636" name="Option Button 1492" hidden="1">
              <a:extLst>
                <a:ext uri="{63B3BB69-23CF-44E3-9099-C40C66FF867C}">
                  <a14:compatExt spid="_x0000_s7636"/>
                </a:ext>
                <a:ext uri="{FF2B5EF4-FFF2-40B4-BE49-F238E27FC236}">
                  <a16:creationId xmlns:a16="http://schemas.microsoft.com/office/drawing/2014/main" id="{00000000-0008-0000-0000-0000D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101</xdr:row>
          <xdr:rowOff>28575</xdr:rowOff>
        </xdr:from>
        <xdr:to>
          <xdr:col>18</xdr:col>
          <xdr:colOff>28575</xdr:colOff>
          <xdr:row>101</xdr:row>
          <xdr:rowOff>219075</xdr:rowOff>
        </xdr:to>
        <xdr:sp macro="" textlink="">
          <xdr:nvSpPr>
            <xdr:cNvPr id="7637" name="Option Button 1493" hidden="1">
              <a:extLst>
                <a:ext uri="{63B3BB69-23CF-44E3-9099-C40C66FF867C}">
                  <a14:compatExt spid="_x0000_s7637"/>
                </a:ext>
                <a:ext uri="{FF2B5EF4-FFF2-40B4-BE49-F238E27FC236}">
                  <a16:creationId xmlns:a16="http://schemas.microsoft.com/office/drawing/2014/main" id="{00000000-0008-0000-0000-0000D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101</xdr:row>
          <xdr:rowOff>28575</xdr:rowOff>
        </xdr:from>
        <xdr:to>
          <xdr:col>31</xdr:col>
          <xdr:colOff>95250</xdr:colOff>
          <xdr:row>101</xdr:row>
          <xdr:rowOff>219075</xdr:rowOff>
        </xdr:to>
        <xdr:sp macro="" textlink="">
          <xdr:nvSpPr>
            <xdr:cNvPr id="7638" name="Option Button 1494" hidden="1">
              <a:extLst>
                <a:ext uri="{63B3BB69-23CF-44E3-9099-C40C66FF867C}">
                  <a14:compatExt spid="_x0000_s7638"/>
                </a:ext>
                <a:ext uri="{FF2B5EF4-FFF2-40B4-BE49-F238E27FC236}">
                  <a16:creationId xmlns:a16="http://schemas.microsoft.com/office/drawing/2014/main" id="{00000000-0008-0000-0000-0000D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106</xdr:row>
          <xdr:rowOff>28575</xdr:rowOff>
        </xdr:from>
        <xdr:to>
          <xdr:col>3</xdr:col>
          <xdr:colOff>95250</xdr:colOff>
          <xdr:row>106</xdr:row>
          <xdr:rowOff>219075</xdr:rowOff>
        </xdr:to>
        <xdr:sp macro="" textlink="">
          <xdr:nvSpPr>
            <xdr:cNvPr id="7639" name="Option Button 1495" hidden="1">
              <a:extLst>
                <a:ext uri="{63B3BB69-23CF-44E3-9099-C40C66FF867C}">
                  <a14:compatExt spid="_x0000_s7639"/>
                </a:ext>
                <a:ext uri="{FF2B5EF4-FFF2-40B4-BE49-F238E27FC236}">
                  <a16:creationId xmlns:a16="http://schemas.microsoft.com/office/drawing/2014/main" id="{00000000-0008-0000-0000-0000D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106</xdr:row>
          <xdr:rowOff>28575</xdr:rowOff>
        </xdr:from>
        <xdr:to>
          <xdr:col>13</xdr:col>
          <xdr:colOff>95250</xdr:colOff>
          <xdr:row>106</xdr:row>
          <xdr:rowOff>219075</xdr:rowOff>
        </xdr:to>
        <xdr:sp macro="" textlink="">
          <xdr:nvSpPr>
            <xdr:cNvPr id="7640" name="Option Button 1496" hidden="1">
              <a:extLst>
                <a:ext uri="{63B3BB69-23CF-44E3-9099-C40C66FF867C}">
                  <a14:compatExt spid="_x0000_s7640"/>
                </a:ext>
                <a:ext uri="{FF2B5EF4-FFF2-40B4-BE49-F238E27FC236}">
                  <a16:creationId xmlns:a16="http://schemas.microsoft.com/office/drawing/2014/main" id="{00000000-0008-0000-0000-0000D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106</xdr:row>
          <xdr:rowOff>28575</xdr:rowOff>
        </xdr:from>
        <xdr:to>
          <xdr:col>25</xdr:col>
          <xdr:colOff>95250</xdr:colOff>
          <xdr:row>106</xdr:row>
          <xdr:rowOff>219075</xdr:rowOff>
        </xdr:to>
        <xdr:sp macro="" textlink="">
          <xdr:nvSpPr>
            <xdr:cNvPr id="7641" name="Option Button 1497" hidden="1">
              <a:extLst>
                <a:ext uri="{63B3BB69-23CF-44E3-9099-C40C66FF867C}">
                  <a14:compatExt spid="_x0000_s7641"/>
                </a:ext>
                <a:ext uri="{FF2B5EF4-FFF2-40B4-BE49-F238E27FC236}">
                  <a16:creationId xmlns:a16="http://schemas.microsoft.com/office/drawing/2014/main" id="{00000000-0008-0000-0000-0000D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28575</xdr:rowOff>
        </xdr:from>
        <xdr:to>
          <xdr:col>3</xdr:col>
          <xdr:colOff>95250</xdr:colOff>
          <xdr:row>111</xdr:row>
          <xdr:rowOff>219075</xdr:rowOff>
        </xdr:to>
        <xdr:sp macro="" textlink="">
          <xdr:nvSpPr>
            <xdr:cNvPr id="7642" name="Option Button 1498" hidden="1">
              <a:extLst>
                <a:ext uri="{63B3BB69-23CF-44E3-9099-C40C66FF867C}">
                  <a14:compatExt spid="_x0000_s7642"/>
                </a:ext>
                <a:ext uri="{FF2B5EF4-FFF2-40B4-BE49-F238E27FC236}">
                  <a16:creationId xmlns:a16="http://schemas.microsoft.com/office/drawing/2014/main" id="{00000000-0008-0000-0000-0000D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111</xdr:row>
          <xdr:rowOff>28575</xdr:rowOff>
        </xdr:from>
        <xdr:to>
          <xdr:col>13</xdr:col>
          <xdr:colOff>95250</xdr:colOff>
          <xdr:row>111</xdr:row>
          <xdr:rowOff>219075</xdr:rowOff>
        </xdr:to>
        <xdr:sp macro="" textlink="">
          <xdr:nvSpPr>
            <xdr:cNvPr id="7643" name="Option Button 1499" hidden="1">
              <a:extLst>
                <a:ext uri="{63B3BB69-23CF-44E3-9099-C40C66FF867C}">
                  <a14:compatExt spid="_x0000_s7643"/>
                </a:ext>
                <a:ext uri="{FF2B5EF4-FFF2-40B4-BE49-F238E27FC236}">
                  <a16:creationId xmlns:a16="http://schemas.microsoft.com/office/drawing/2014/main" id="{00000000-0008-0000-0000-0000D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335</xdr:row>
          <xdr:rowOff>28575</xdr:rowOff>
        </xdr:from>
        <xdr:to>
          <xdr:col>5</xdr:col>
          <xdr:colOff>95250</xdr:colOff>
          <xdr:row>335</xdr:row>
          <xdr:rowOff>219075</xdr:rowOff>
        </xdr:to>
        <xdr:sp macro="" textlink="">
          <xdr:nvSpPr>
            <xdr:cNvPr id="7644" name="Option Button 1500" hidden="1">
              <a:extLst>
                <a:ext uri="{63B3BB69-23CF-44E3-9099-C40C66FF867C}">
                  <a14:compatExt spid="_x0000_s7644"/>
                </a:ext>
                <a:ext uri="{FF2B5EF4-FFF2-40B4-BE49-F238E27FC236}">
                  <a16:creationId xmlns:a16="http://schemas.microsoft.com/office/drawing/2014/main" id="{00000000-0008-0000-0000-0000D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335</xdr:row>
          <xdr:rowOff>28575</xdr:rowOff>
        </xdr:from>
        <xdr:to>
          <xdr:col>15</xdr:col>
          <xdr:colOff>95250</xdr:colOff>
          <xdr:row>335</xdr:row>
          <xdr:rowOff>219075</xdr:rowOff>
        </xdr:to>
        <xdr:sp macro="" textlink="">
          <xdr:nvSpPr>
            <xdr:cNvPr id="7645" name="Option Button 1501" hidden="1">
              <a:extLst>
                <a:ext uri="{63B3BB69-23CF-44E3-9099-C40C66FF867C}">
                  <a14:compatExt spid="_x0000_s7645"/>
                </a:ext>
                <a:ext uri="{FF2B5EF4-FFF2-40B4-BE49-F238E27FC236}">
                  <a16:creationId xmlns:a16="http://schemas.microsoft.com/office/drawing/2014/main" id="{00000000-0008-0000-0000-0000D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335</xdr:row>
          <xdr:rowOff>28575</xdr:rowOff>
        </xdr:from>
        <xdr:to>
          <xdr:col>25</xdr:col>
          <xdr:colOff>95250</xdr:colOff>
          <xdr:row>335</xdr:row>
          <xdr:rowOff>219075</xdr:rowOff>
        </xdr:to>
        <xdr:sp macro="" textlink="">
          <xdr:nvSpPr>
            <xdr:cNvPr id="7646" name="Option Button 1502" hidden="1">
              <a:extLst>
                <a:ext uri="{63B3BB69-23CF-44E3-9099-C40C66FF867C}">
                  <a14:compatExt spid="_x0000_s7646"/>
                </a:ext>
                <a:ext uri="{FF2B5EF4-FFF2-40B4-BE49-F238E27FC236}">
                  <a16:creationId xmlns:a16="http://schemas.microsoft.com/office/drawing/2014/main" id="{00000000-0008-0000-0000-0000D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339</xdr:row>
          <xdr:rowOff>28575</xdr:rowOff>
        </xdr:from>
        <xdr:to>
          <xdr:col>5</xdr:col>
          <xdr:colOff>95250</xdr:colOff>
          <xdr:row>339</xdr:row>
          <xdr:rowOff>219075</xdr:rowOff>
        </xdr:to>
        <xdr:sp macro="" textlink="">
          <xdr:nvSpPr>
            <xdr:cNvPr id="7647" name="Option Button 1503" hidden="1">
              <a:extLst>
                <a:ext uri="{63B3BB69-23CF-44E3-9099-C40C66FF867C}">
                  <a14:compatExt spid="_x0000_s7647"/>
                </a:ext>
                <a:ext uri="{FF2B5EF4-FFF2-40B4-BE49-F238E27FC236}">
                  <a16:creationId xmlns:a16="http://schemas.microsoft.com/office/drawing/2014/main" id="{00000000-0008-0000-0000-0000D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339</xdr:row>
          <xdr:rowOff>28575</xdr:rowOff>
        </xdr:from>
        <xdr:to>
          <xdr:col>15</xdr:col>
          <xdr:colOff>95250</xdr:colOff>
          <xdr:row>339</xdr:row>
          <xdr:rowOff>219075</xdr:rowOff>
        </xdr:to>
        <xdr:sp macro="" textlink="">
          <xdr:nvSpPr>
            <xdr:cNvPr id="7648" name="Option Button 1504" hidden="1">
              <a:extLst>
                <a:ext uri="{63B3BB69-23CF-44E3-9099-C40C66FF867C}">
                  <a14:compatExt spid="_x0000_s7648"/>
                </a:ext>
                <a:ext uri="{FF2B5EF4-FFF2-40B4-BE49-F238E27FC236}">
                  <a16:creationId xmlns:a16="http://schemas.microsoft.com/office/drawing/2014/main" id="{00000000-0008-0000-0000-0000E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339</xdr:row>
          <xdr:rowOff>28575</xdr:rowOff>
        </xdr:from>
        <xdr:to>
          <xdr:col>25</xdr:col>
          <xdr:colOff>95250</xdr:colOff>
          <xdr:row>339</xdr:row>
          <xdr:rowOff>219075</xdr:rowOff>
        </xdr:to>
        <xdr:sp macro="" textlink="">
          <xdr:nvSpPr>
            <xdr:cNvPr id="7649" name="Option Button 1505" hidden="1">
              <a:extLst>
                <a:ext uri="{63B3BB69-23CF-44E3-9099-C40C66FF867C}">
                  <a14:compatExt spid="_x0000_s7649"/>
                </a:ext>
                <a:ext uri="{FF2B5EF4-FFF2-40B4-BE49-F238E27FC236}">
                  <a16:creationId xmlns:a16="http://schemas.microsoft.com/office/drawing/2014/main" id="{00000000-0008-0000-0000-0000E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343</xdr:row>
          <xdr:rowOff>28575</xdr:rowOff>
        </xdr:from>
        <xdr:to>
          <xdr:col>5</xdr:col>
          <xdr:colOff>95250</xdr:colOff>
          <xdr:row>343</xdr:row>
          <xdr:rowOff>219075</xdr:rowOff>
        </xdr:to>
        <xdr:sp macro="" textlink="">
          <xdr:nvSpPr>
            <xdr:cNvPr id="7650" name="Option Button 1506" hidden="1">
              <a:extLst>
                <a:ext uri="{63B3BB69-23CF-44E3-9099-C40C66FF867C}">
                  <a14:compatExt spid="_x0000_s7650"/>
                </a:ext>
                <a:ext uri="{FF2B5EF4-FFF2-40B4-BE49-F238E27FC236}">
                  <a16:creationId xmlns:a16="http://schemas.microsoft.com/office/drawing/2014/main" id="{00000000-0008-0000-0000-0000E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343</xdr:row>
          <xdr:rowOff>28575</xdr:rowOff>
        </xdr:from>
        <xdr:to>
          <xdr:col>15</xdr:col>
          <xdr:colOff>95250</xdr:colOff>
          <xdr:row>343</xdr:row>
          <xdr:rowOff>219075</xdr:rowOff>
        </xdr:to>
        <xdr:sp macro="" textlink="">
          <xdr:nvSpPr>
            <xdr:cNvPr id="7651" name="Option Button 1507" hidden="1">
              <a:extLst>
                <a:ext uri="{63B3BB69-23CF-44E3-9099-C40C66FF867C}">
                  <a14:compatExt spid="_x0000_s7651"/>
                </a:ext>
                <a:ext uri="{FF2B5EF4-FFF2-40B4-BE49-F238E27FC236}">
                  <a16:creationId xmlns:a16="http://schemas.microsoft.com/office/drawing/2014/main" id="{00000000-0008-0000-0000-0000E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343</xdr:row>
          <xdr:rowOff>28575</xdr:rowOff>
        </xdr:from>
        <xdr:to>
          <xdr:col>25</xdr:col>
          <xdr:colOff>95250</xdr:colOff>
          <xdr:row>343</xdr:row>
          <xdr:rowOff>219075</xdr:rowOff>
        </xdr:to>
        <xdr:sp macro="" textlink="">
          <xdr:nvSpPr>
            <xdr:cNvPr id="7652" name="Option Button 1508" hidden="1">
              <a:extLst>
                <a:ext uri="{63B3BB69-23CF-44E3-9099-C40C66FF867C}">
                  <a14:compatExt spid="_x0000_s7652"/>
                </a:ext>
                <a:ext uri="{FF2B5EF4-FFF2-40B4-BE49-F238E27FC236}">
                  <a16:creationId xmlns:a16="http://schemas.microsoft.com/office/drawing/2014/main" id="{00000000-0008-0000-00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371</xdr:row>
          <xdr:rowOff>28575</xdr:rowOff>
        </xdr:from>
        <xdr:to>
          <xdr:col>5</xdr:col>
          <xdr:colOff>95250</xdr:colOff>
          <xdr:row>371</xdr:row>
          <xdr:rowOff>219075</xdr:rowOff>
        </xdr:to>
        <xdr:sp macro="" textlink="">
          <xdr:nvSpPr>
            <xdr:cNvPr id="7653" name="Option Button 1509" hidden="1">
              <a:extLst>
                <a:ext uri="{63B3BB69-23CF-44E3-9099-C40C66FF867C}">
                  <a14:compatExt spid="_x0000_s7653"/>
                </a:ext>
                <a:ext uri="{FF2B5EF4-FFF2-40B4-BE49-F238E27FC236}">
                  <a16:creationId xmlns:a16="http://schemas.microsoft.com/office/drawing/2014/main" id="{00000000-0008-0000-0000-0000E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371</xdr:row>
          <xdr:rowOff>28575</xdr:rowOff>
        </xdr:from>
        <xdr:to>
          <xdr:col>15</xdr:col>
          <xdr:colOff>95250</xdr:colOff>
          <xdr:row>371</xdr:row>
          <xdr:rowOff>219075</xdr:rowOff>
        </xdr:to>
        <xdr:sp macro="" textlink="">
          <xdr:nvSpPr>
            <xdr:cNvPr id="7654" name="Option Button 1510" hidden="1">
              <a:extLst>
                <a:ext uri="{63B3BB69-23CF-44E3-9099-C40C66FF867C}">
                  <a14:compatExt spid="_x0000_s7654"/>
                </a:ext>
                <a:ext uri="{FF2B5EF4-FFF2-40B4-BE49-F238E27FC236}">
                  <a16:creationId xmlns:a16="http://schemas.microsoft.com/office/drawing/2014/main" id="{00000000-0008-0000-00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387</xdr:row>
          <xdr:rowOff>38100</xdr:rowOff>
        </xdr:from>
        <xdr:to>
          <xdr:col>5</xdr:col>
          <xdr:colOff>95250</xdr:colOff>
          <xdr:row>388</xdr:row>
          <xdr:rowOff>0</xdr:rowOff>
        </xdr:to>
        <xdr:sp macro="" textlink="">
          <xdr:nvSpPr>
            <xdr:cNvPr id="7655" name="Check Box 1511" hidden="1">
              <a:extLst>
                <a:ext uri="{63B3BB69-23CF-44E3-9099-C40C66FF867C}">
                  <a14:compatExt spid="_x0000_s7655"/>
                </a:ext>
                <a:ext uri="{FF2B5EF4-FFF2-40B4-BE49-F238E27FC236}">
                  <a16:creationId xmlns:a16="http://schemas.microsoft.com/office/drawing/2014/main" id="{00000000-0008-0000-0000-0000E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387</xdr:row>
          <xdr:rowOff>38100</xdr:rowOff>
        </xdr:from>
        <xdr:to>
          <xdr:col>15</xdr:col>
          <xdr:colOff>95250</xdr:colOff>
          <xdr:row>388</xdr:row>
          <xdr:rowOff>0</xdr:rowOff>
        </xdr:to>
        <xdr:sp macro="" textlink="">
          <xdr:nvSpPr>
            <xdr:cNvPr id="7656" name="Check Box 1512" hidden="1">
              <a:extLst>
                <a:ext uri="{63B3BB69-23CF-44E3-9099-C40C66FF867C}">
                  <a14:compatExt spid="_x0000_s7656"/>
                </a:ext>
                <a:ext uri="{FF2B5EF4-FFF2-40B4-BE49-F238E27FC236}">
                  <a16:creationId xmlns:a16="http://schemas.microsoft.com/office/drawing/2014/main" id="{00000000-0008-0000-00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387</xdr:row>
          <xdr:rowOff>38100</xdr:rowOff>
        </xdr:from>
        <xdr:to>
          <xdr:col>26</xdr:col>
          <xdr:colOff>95250</xdr:colOff>
          <xdr:row>388</xdr:row>
          <xdr:rowOff>0</xdr:rowOff>
        </xdr:to>
        <xdr:sp macro="" textlink="">
          <xdr:nvSpPr>
            <xdr:cNvPr id="7657" name="Check Box 1513" hidden="1">
              <a:extLst>
                <a:ext uri="{63B3BB69-23CF-44E3-9099-C40C66FF867C}">
                  <a14:compatExt spid="_x0000_s7657"/>
                </a:ext>
                <a:ext uri="{FF2B5EF4-FFF2-40B4-BE49-F238E27FC236}">
                  <a16:creationId xmlns:a16="http://schemas.microsoft.com/office/drawing/2014/main" id="{00000000-0008-0000-0000-0000E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389</xdr:row>
          <xdr:rowOff>114300</xdr:rowOff>
        </xdr:from>
        <xdr:to>
          <xdr:col>5</xdr:col>
          <xdr:colOff>95250</xdr:colOff>
          <xdr:row>389</xdr:row>
          <xdr:rowOff>323850</xdr:rowOff>
        </xdr:to>
        <xdr:sp macro="" textlink="">
          <xdr:nvSpPr>
            <xdr:cNvPr id="7658" name="Check Box 1514"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394</xdr:row>
          <xdr:rowOff>38100</xdr:rowOff>
        </xdr:from>
        <xdr:to>
          <xdr:col>5</xdr:col>
          <xdr:colOff>95250</xdr:colOff>
          <xdr:row>395</xdr:row>
          <xdr:rowOff>0</xdr:rowOff>
        </xdr:to>
        <xdr:sp macro="" textlink="">
          <xdr:nvSpPr>
            <xdr:cNvPr id="7659" name="Check Box 1515" hidden="1">
              <a:extLst>
                <a:ext uri="{63B3BB69-23CF-44E3-9099-C40C66FF867C}">
                  <a14:compatExt spid="_x0000_s7659"/>
                </a:ext>
                <a:ext uri="{FF2B5EF4-FFF2-40B4-BE49-F238E27FC236}">
                  <a16:creationId xmlns:a16="http://schemas.microsoft.com/office/drawing/2014/main" id="{00000000-0008-0000-0000-0000E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394</xdr:row>
          <xdr:rowOff>38100</xdr:rowOff>
        </xdr:from>
        <xdr:to>
          <xdr:col>21</xdr:col>
          <xdr:colOff>95250</xdr:colOff>
          <xdr:row>395</xdr:row>
          <xdr:rowOff>0</xdr:rowOff>
        </xdr:to>
        <xdr:sp macro="" textlink="">
          <xdr:nvSpPr>
            <xdr:cNvPr id="7660" name="Check Box 1516" hidden="1">
              <a:extLst>
                <a:ext uri="{63B3BB69-23CF-44E3-9099-C40C66FF867C}">
                  <a14:compatExt spid="_x0000_s7660"/>
                </a:ext>
                <a:ext uri="{FF2B5EF4-FFF2-40B4-BE49-F238E27FC236}">
                  <a16:creationId xmlns:a16="http://schemas.microsoft.com/office/drawing/2014/main" id="{00000000-0008-0000-0000-0000E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395</xdr:row>
          <xdr:rowOff>38100</xdr:rowOff>
        </xdr:from>
        <xdr:to>
          <xdr:col>21</xdr:col>
          <xdr:colOff>95250</xdr:colOff>
          <xdr:row>396</xdr:row>
          <xdr:rowOff>0</xdr:rowOff>
        </xdr:to>
        <xdr:sp macro="" textlink="">
          <xdr:nvSpPr>
            <xdr:cNvPr id="7661" name="Check Box 1517" hidden="1">
              <a:extLst>
                <a:ext uri="{63B3BB69-23CF-44E3-9099-C40C66FF867C}">
                  <a14:compatExt spid="_x0000_s7661"/>
                </a:ext>
                <a:ext uri="{FF2B5EF4-FFF2-40B4-BE49-F238E27FC236}">
                  <a16:creationId xmlns:a16="http://schemas.microsoft.com/office/drawing/2014/main" id="{00000000-0008-0000-0000-0000E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396</xdr:row>
          <xdr:rowOff>38100</xdr:rowOff>
        </xdr:from>
        <xdr:to>
          <xdr:col>21</xdr:col>
          <xdr:colOff>95250</xdr:colOff>
          <xdr:row>397</xdr:row>
          <xdr:rowOff>0</xdr:rowOff>
        </xdr:to>
        <xdr:sp macro="" textlink="">
          <xdr:nvSpPr>
            <xdr:cNvPr id="7662" name="Check Box 1518" hidden="1">
              <a:extLst>
                <a:ext uri="{63B3BB69-23CF-44E3-9099-C40C66FF867C}">
                  <a14:compatExt spid="_x0000_s7662"/>
                </a:ext>
                <a:ext uri="{FF2B5EF4-FFF2-40B4-BE49-F238E27FC236}">
                  <a16:creationId xmlns:a16="http://schemas.microsoft.com/office/drawing/2014/main" id="{00000000-0008-0000-0000-0000E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395</xdr:row>
          <xdr:rowOff>38100</xdr:rowOff>
        </xdr:from>
        <xdr:to>
          <xdr:col>5</xdr:col>
          <xdr:colOff>95250</xdr:colOff>
          <xdr:row>396</xdr:row>
          <xdr:rowOff>0</xdr:rowOff>
        </xdr:to>
        <xdr:sp macro="" textlink="">
          <xdr:nvSpPr>
            <xdr:cNvPr id="7663" name="Check Box 1519" hidden="1">
              <a:extLst>
                <a:ext uri="{63B3BB69-23CF-44E3-9099-C40C66FF867C}">
                  <a14:compatExt spid="_x0000_s7663"/>
                </a:ext>
                <a:ext uri="{FF2B5EF4-FFF2-40B4-BE49-F238E27FC236}">
                  <a16:creationId xmlns:a16="http://schemas.microsoft.com/office/drawing/2014/main" id="{00000000-0008-0000-0000-0000E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396</xdr:row>
          <xdr:rowOff>38100</xdr:rowOff>
        </xdr:from>
        <xdr:to>
          <xdr:col>5</xdr:col>
          <xdr:colOff>95250</xdr:colOff>
          <xdr:row>397</xdr:row>
          <xdr:rowOff>0</xdr:rowOff>
        </xdr:to>
        <xdr:sp macro="" textlink="">
          <xdr:nvSpPr>
            <xdr:cNvPr id="7664" name="Check Box 1520" hidden="1">
              <a:extLst>
                <a:ext uri="{63B3BB69-23CF-44E3-9099-C40C66FF867C}">
                  <a14:compatExt spid="_x0000_s7664"/>
                </a:ext>
                <a:ext uri="{FF2B5EF4-FFF2-40B4-BE49-F238E27FC236}">
                  <a16:creationId xmlns:a16="http://schemas.microsoft.com/office/drawing/2014/main" id="{00000000-0008-0000-00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398</xdr:row>
          <xdr:rowOff>123825</xdr:rowOff>
        </xdr:from>
        <xdr:to>
          <xdr:col>5</xdr:col>
          <xdr:colOff>95250</xdr:colOff>
          <xdr:row>398</xdr:row>
          <xdr:rowOff>342900</xdr:rowOff>
        </xdr:to>
        <xdr:sp macro="" textlink="">
          <xdr:nvSpPr>
            <xdr:cNvPr id="7666" name="Check Box 1522" hidden="1">
              <a:extLst>
                <a:ext uri="{63B3BB69-23CF-44E3-9099-C40C66FF867C}">
                  <a14:compatExt spid="_x0000_s7666"/>
                </a:ext>
                <a:ext uri="{FF2B5EF4-FFF2-40B4-BE49-F238E27FC236}">
                  <a16:creationId xmlns:a16="http://schemas.microsoft.com/office/drawing/2014/main" id="{00000000-0008-0000-0000-0000F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405</xdr:row>
          <xdr:rowOff>28575</xdr:rowOff>
        </xdr:from>
        <xdr:to>
          <xdr:col>5</xdr:col>
          <xdr:colOff>95250</xdr:colOff>
          <xdr:row>405</xdr:row>
          <xdr:rowOff>219075</xdr:rowOff>
        </xdr:to>
        <xdr:sp macro="" textlink="">
          <xdr:nvSpPr>
            <xdr:cNvPr id="7667" name="Option Button 1523" hidden="1">
              <a:extLst>
                <a:ext uri="{63B3BB69-23CF-44E3-9099-C40C66FF867C}">
                  <a14:compatExt spid="_x0000_s7667"/>
                </a:ext>
                <a:ext uri="{FF2B5EF4-FFF2-40B4-BE49-F238E27FC236}">
                  <a16:creationId xmlns:a16="http://schemas.microsoft.com/office/drawing/2014/main" id="{00000000-0008-0000-00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405</xdr:row>
          <xdr:rowOff>28575</xdr:rowOff>
        </xdr:from>
        <xdr:to>
          <xdr:col>15</xdr:col>
          <xdr:colOff>95250</xdr:colOff>
          <xdr:row>405</xdr:row>
          <xdr:rowOff>219075</xdr:rowOff>
        </xdr:to>
        <xdr:sp macro="" textlink="">
          <xdr:nvSpPr>
            <xdr:cNvPr id="7668" name="Option Button 1524" hidden="1">
              <a:extLst>
                <a:ext uri="{63B3BB69-23CF-44E3-9099-C40C66FF867C}">
                  <a14:compatExt spid="_x0000_s7668"/>
                </a:ext>
                <a:ext uri="{FF2B5EF4-FFF2-40B4-BE49-F238E27FC236}">
                  <a16:creationId xmlns:a16="http://schemas.microsoft.com/office/drawing/2014/main" id="{00000000-0008-0000-00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38</xdr:col>
          <xdr:colOff>0</xdr:colOff>
          <xdr:row>29</xdr:row>
          <xdr:rowOff>57150</xdr:rowOff>
        </xdr:to>
        <xdr:sp macro="" textlink="">
          <xdr:nvSpPr>
            <xdr:cNvPr id="7669" name="Group Box 1525" hidden="1">
              <a:extLst>
                <a:ext uri="{63B3BB69-23CF-44E3-9099-C40C66FF867C}">
                  <a14:compatExt spid="_x0000_s7669"/>
                </a:ext>
                <a:ext uri="{FF2B5EF4-FFF2-40B4-BE49-F238E27FC236}">
                  <a16:creationId xmlns:a16="http://schemas.microsoft.com/office/drawing/2014/main" id="{00000000-0008-0000-0000-0000F5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171450</xdr:rowOff>
        </xdr:from>
        <xdr:to>
          <xdr:col>38</xdr:col>
          <xdr:colOff>0</xdr:colOff>
          <xdr:row>97</xdr:row>
          <xdr:rowOff>85725</xdr:rowOff>
        </xdr:to>
        <xdr:sp macro="" textlink="">
          <xdr:nvSpPr>
            <xdr:cNvPr id="7672" name="Group Box 1528" hidden="1">
              <a:extLst>
                <a:ext uri="{63B3BB69-23CF-44E3-9099-C40C66FF867C}">
                  <a14:compatExt spid="_x0000_s7672"/>
                </a:ext>
                <a:ext uri="{FF2B5EF4-FFF2-40B4-BE49-F238E27FC236}">
                  <a16:creationId xmlns:a16="http://schemas.microsoft.com/office/drawing/2014/main" id="{00000000-0008-0000-0000-0000F8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171450</xdr:rowOff>
        </xdr:from>
        <xdr:to>
          <xdr:col>38</xdr:col>
          <xdr:colOff>0</xdr:colOff>
          <xdr:row>102</xdr:row>
          <xdr:rowOff>76200</xdr:rowOff>
        </xdr:to>
        <xdr:sp macro="" textlink="">
          <xdr:nvSpPr>
            <xdr:cNvPr id="7673" name="Group Box 1529" hidden="1">
              <a:extLst>
                <a:ext uri="{63B3BB69-23CF-44E3-9099-C40C66FF867C}">
                  <a14:compatExt spid="_x0000_s7673"/>
                </a:ext>
                <a:ext uri="{FF2B5EF4-FFF2-40B4-BE49-F238E27FC236}">
                  <a16:creationId xmlns:a16="http://schemas.microsoft.com/office/drawing/2014/main" id="{00000000-0008-0000-0000-0000F9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152400</xdr:rowOff>
        </xdr:from>
        <xdr:to>
          <xdr:col>38</xdr:col>
          <xdr:colOff>0</xdr:colOff>
          <xdr:row>112</xdr:row>
          <xdr:rowOff>95250</xdr:rowOff>
        </xdr:to>
        <xdr:sp macro="" textlink="">
          <xdr:nvSpPr>
            <xdr:cNvPr id="7675" name="Group Box 1531" hidden="1">
              <a:extLst>
                <a:ext uri="{63B3BB69-23CF-44E3-9099-C40C66FF867C}">
                  <a14:compatExt spid="_x0000_s7675"/>
                </a:ext>
                <a:ext uri="{FF2B5EF4-FFF2-40B4-BE49-F238E27FC236}">
                  <a16:creationId xmlns:a16="http://schemas.microsoft.com/office/drawing/2014/main" id="{00000000-0008-0000-0000-0000FB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334</xdr:row>
          <xdr:rowOff>0</xdr:rowOff>
        </xdr:from>
        <xdr:to>
          <xdr:col>38</xdr:col>
          <xdr:colOff>0</xdr:colOff>
          <xdr:row>336</xdr:row>
          <xdr:rowOff>19050</xdr:rowOff>
        </xdr:to>
        <xdr:sp macro="" textlink="">
          <xdr:nvSpPr>
            <xdr:cNvPr id="7676" name="Group Box 1532" hidden="1">
              <a:extLst>
                <a:ext uri="{63B3BB69-23CF-44E3-9099-C40C66FF867C}">
                  <a14:compatExt spid="_x0000_s7676"/>
                </a:ext>
                <a:ext uri="{FF2B5EF4-FFF2-40B4-BE49-F238E27FC236}">
                  <a16:creationId xmlns:a16="http://schemas.microsoft.com/office/drawing/2014/main" id="{00000000-0008-0000-0000-0000FC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338</xdr:row>
          <xdr:rowOff>85725</xdr:rowOff>
        </xdr:from>
        <xdr:to>
          <xdr:col>38</xdr:col>
          <xdr:colOff>0</xdr:colOff>
          <xdr:row>340</xdr:row>
          <xdr:rowOff>123825</xdr:rowOff>
        </xdr:to>
        <xdr:sp macro="" textlink="">
          <xdr:nvSpPr>
            <xdr:cNvPr id="7677" name="Group Box 1533" hidden="1">
              <a:extLst>
                <a:ext uri="{63B3BB69-23CF-44E3-9099-C40C66FF867C}">
                  <a14:compatExt spid="_x0000_s7677"/>
                </a:ext>
                <a:ext uri="{FF2B5EF4-FFF2-40B4-BE49-F238E27FC236}">
                  <a16:creationId xmlns:a16="http://schemas.microsoft.com/office/drawing/2014/main" id="{00000000-0008-0000-0000-0000FD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342</xdr:row>
          <xdr:rowOff>0</xdr:rowOff>
        </xdr:from>
        <xdr:to>
          <xdr:col>38</xdr:col>
          <xdr:colOff>0</xdr:colOff>
          <xdr:row>344</xdr:row>
          <xdr:rowOff>66675</xdr:rowOff>
        </xdr:to>
        <xdr:sp macro="" textlink="">
          <xdr:nvSpPr>
            <xdr:cNvPr id="7678" name="Group Box 1534"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370</xdr:row>
          <xdr:rowOff>0</xdr:rowOff>
        </xdr:from>
        <xdr:to>
          <xdr:col>38</xdr:col>
          <xdr:colOff>0</xdr:colOff>
          <xdr:row>372</xdr:row>
          <xdr:rowOff>85725</xdr:rowOff>
        </xdr:to>
        <xdr:sp macro="" textlink="">
          <xdr:nvSpPr>
            <xdr:cNvPr id="7679" name="Group Box 1535" hidden="1">
              <a:extLst>
                <a:ext uri="{63B3BB69-23CF-44E3-9099-C40C66FF867C}">
                  <a14:compatExt spid="_x0000_s7679"/>
                </a:ext>
                <a:ext uri="{FF2B5EF4-FFF2-40B4-BE49-F238E27FC236}">
                  <a16:creationId xmlns:a16="http://schemas.microsoft.com/office/drawing/2014/main" id="{00000000-0008-0000-0000-0000FF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386</xdr:row>
          <xdr:rowOff>0</xdr:rowOff>
        </xdr:from>
        <xdr:to>
          <xdr:col>38</xdr:col>
          <xdr:colOff>0</xdr:colOff>
          <xdr:row>389</xdr:row>
          <xdr:rowOff>247650</xdr:rowOff>
        </xdr:to>
        <xdr:sp macro="" textlink="">
          <xdr:nvSpPr>
            <xdr:cNvPr id="7680" name="Group Box 1536" hidden="1">
              <a:extLst>
                <a:ext uri="{63B3BB69-23CF-44E3-9099-C40C66FF867C}">
                  <a14:compatExt spid="_x0000_s7680"/>
                </a:ext>
                <a:ext uri="{FF2B5EF4-FFF2-40B4-BE49-F238E27FC236}">
                  <a16:creationId xmlns:a16="http://schemas.microsoft.com/office/drawing/2014/main" id="{00000000-0008-0000-0000-0000001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393</xdr:row>
          <xdr:rowOff>0</xdr:rowOff>
        </xdr:from>
        <xdr:to>
          <xdr:col>38</xdr:col>
          <xdr:colOff>0</xdr:colOff>
          <xdr:row>400</xdr:row>
          <xdr:rowOff>66675</xdr:rowOff>
        </xdr:to>
        <xdr:sp macro="" textlink="">
          <xdr:nvSpPr>
            <xdr:cNvPr id="7681" name="Group Box 1537" hidden="1">
              <a:extLst>
                <a:ext uri="{63B3BB69-23CF-44E3-9099-C40C66FF867C}">
                  <a14:compatExt spid="_x0000_s7681"/>
                </a:ext>
                <a:ext uri="{FF2B5EF4-FFF2-40B4-BE49-F238E27FC236}">
                  <a16:creationId xmlns:a16="http://schemas.microsoft.com/office/drawing/2014/main" id="{00000000-0008-0000-0000-0000011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404</xdr:row>
          <xdr:rowOff>0</xdr:rowOff>
        </xdr:from>
        <xdr:to>
          <xdr:col>38</xdr:col>
          <xdr:colOff>0</xdr:colOff>
          <xdr:row>406</xdr:row>
          <xdr:rowOff>114300</xdr:rowOff>
        </xdr:to>
        <xdr:sp macro="" textlink="">
          <xdr:nvSpPr>
            <xdr:cNvPr id="7682" name="Group Box 1538" hidden="1">
              <a:extLst>
                <a:ext uri="{63B3BB69-23CF-44E3-9099-C40C66FF867C}">
                  <a14:compatExt spid="_x0000_s7682"/>
                </a:ext>
                <a:ext uri="{FF2B5EF4-FFF2-40B4-BE49-F238E27FC236}">
                  <a16:creationId xmlns:a16="http://schemas.microsoft.com/office/drawing/2014/main" id="{00000000-0008-0000-0000-0000021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104775</xdr:colOff>
          <xdr:row>33</xdr:row>
          <xdr:rowOff>0</xdr:rowOff>
        </xdr:to>
        <xdr:sp macro="" textlink="">
          <xdr:nvSpPr>
            <xdr:cNvPr id="8685" name="Check Box 2541"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xdr:rowOff>
        </xdr:from>
        <xdr:to>
          <xdr:col>18</xdr:col>
          <xdr:colOff>104775</xdr:colOff>
          <xdr:row>33</xdr:row>
          <xdr:rowOff>0</xdr:rowOff>
        </xdr:to>
        <xdr:sp macro="" textlink="">
          <xdr:nvSpPr>
            <xdr:cNvPr id="8686" name="Check Box 2542"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28575</xdr:rowOff>
        </xdr:from>
        <xdr:to>
          <xdr:col>29</xdr:col>
          <xdr:colOff>104775</xdr:colOff>
          <xdr:row>33</xdr:row>
          <xdr:rowOff>9525</xdr:rowOff>
        </xdr:to>
        <xdr:sp macro="" textlink="">
          <xdr:nvSpPr>
            <xdr:cNvPr id="8687" name="Check Box 2543"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117475</xdr:colOff>
      <xdr:row>72</xdr:row>
      <xdr:rowOff>33906</xdr:rowOff>
    </xdr:from>
    <xdr:ext cx="2246846" cy="186974"/>
    <xdr:sp macro="" textlink="">
      <xdr:nvSpPr>
        <xdr:cNvPr id="2" name="Text Box 300">
          <a:extLst>
            <a:ext uri="{FF2B5EF4-FFF2-40B4-BE49-F238E27FC236}">
              <a16:creationId xmlns:a16="http://schemas.microsoft.com/office/drawing/2014/main" id="{00000000-0008-0000-0000-000002000000}"/>
            </a:ext>
          </a:extLst>
        </xdr:cNvPr>
        <xdr:cNvSpPr txBox="1">
          <a:spLocks noChangeArrowheads="1"/>
        </xdr:cNvSpPr>
      </xdr:nvSpPr>
      <xdr:spPr bwMode="auto">
        <a:xfrm>
          <a:off x="3622675" y="20588856"/>
          <a:ext cx="2246846" cy="186974"/>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oneCellAnchor>
  <xdr:twoCellAnchor editAs="oneCell">
    <xdr:from>
      <xdr:col>23</xdr:col>
      <xdr:colOff>146539</xdr:colOff>
      <xdr:row>86</xdr:row>
      <xdr:rowOff>47625</xdr:rowOff>
    </xdr:from>
    <xdr:to>
      <xdr:col>36</xdr:col>
      <xdr:colOff>120162</xdr:colOff>
      <xdr:row>86</xdr:row>
      <xdr:rowOff>257175</xdr:rowOff>
    </xdr:to>
    <xdr:sp macro="" textlink="">
      <xdr:nvSpPr>
        <xdr:cNvPr id="76795" name="Text Box 300">
          <a:extLst>
            <a:ext uri="{FF2B5EF4-FFF2-40B4-BE49-F238E27FC236}">
              <a16:creationId xmlns:a16="http://schemas.microsoft.com/office/drawing/2014/main" id="{00000000-0008-0000-0000-0000FB2B0100}"/>
            </a:ext>
          </a:extLst>
        </xdr:cNvPr>
        <xdr:cNvSpPr txBox="1">
          <a:spLocks noChangeArrowheads="1"/>
        </xdr:cNvSpPr>
      </xdr:nvSpPr>
      <xdr:spPr bwMode="auto">
        <a:xfrm>
          <a:off x="4651864" y="25098375"/>
          <a:ext cx="2573948" cy="2095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xdr:from>
      <xdr:col>21</xdr:col>
      <xdr:colOff>130175</xdr:colOff>
      <xdr:row>404</xdr:row>
      <xdr:rowOff>66675</xdr:rowOff>
    </xdr:from>
    <xdr:to>
      <xdr:col>27</xdr:col>
      <xdr:colOff>28443</xdr:colOff>
      <xdr:row>406</xdr:row>
      <xdr:rowOff>38975</xdr:rowOff>
    </xdr:to>
    <xdr:sp macro="" textlink="">
      <xdr:nvSpPr>
        <xdr:cNvPr id="9144" name="AutoShape 349">
          <a:extLst>
            <a:ext uri="{FF2B5EF4-FFF2-40B4-BE49-F238E27FC236}">
              <a16:creationId xmlns:a16="http://schemas.microsoft.com/office/drawing/2014/main" id="{00000000-0008-0000-0000-0000B8230000}"/>
            </a:ext>
          </a:extLst>
        </xdr:cNvPr>
        <xdr:cNvSpPr>
          <a:spLocks noChangeArrowheads="1"/>
        </xdr:cNvSpPr>
      </xdr:nvSpPr>
      <xdr:spPr bwMode="auto">
        <a:xfrm>
          <a:off x="4086225" y="96869250"/>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Ｑ23－Ｃへ進む</a:t>
          </a:r>
        </a:p>
      </xdr:txBody>
    </xdr:sp>
    <xdr:clientData/>
  </xdr:twoCellAnchor>
  <xdr:twoCellAnchor>
    <xdr:from>
      <xdr:col>18</xdr:col>
      <xdr:colOff>114300</xdr:colOff>
      <xdr:row>405</xdr:row>
      <xdr:rowOff>123825</xdr:rowOff>
    </xdr:from>
    <xdr:to>
      <xdr:col>21</xdr:col>
      <xdr:colOff>66675</xdr:colOff>
      <xdr:row>405</xdr:row>
      <xdr:rowOff>123825</xdr:rowOff>
    </xdr:to>
    <xdr:sp macro="" textlink="">
      <xdr:nvSpPr>
        <xdr:cNvPr id="102999" name="Line 350">
          <a:extLst>
            <a:ext uri="{FF2B5EF4-FFF2-40B4-BE49-F238E27FC236}">
              <a16:creationId xmlns:a16="http://schemas.microsoft.com/office/drawing/2014/main" id="{00000000-0008-0000-0000-000057920100}"/>
            </a:ext>
          </a:extLst>
        </xdr:cNvPr>
        <xdr:cNvSpPr>
          <a:spLocks noChangeShapeType="1"/>
        </xdr:cNvSpPr>
      </xdr:nvSpPr>
      <xdr:spPr bwMode="auto">
        <a:xfrm>
          <a:off x="3619500" y="11857672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xdr:colOff>
      <xdr:row>492</xdr:row>
      <xdr:rowOff>9525</xdr:rowOff>
    </xdr:from>
    <xdr:to>
      <xdr:col>35</xdr:col>
      <xdr:colOff>180975</xdr:colOff>
      <xdr:row>493</xdr:row>
      <xdr:rowOff>0</xdr:rowOff>
    </xdr:to>
    <xdr:sp macro="" textlink="">
      <xdr:nvSpPr>
        <xdr:cNvPr id="9157" name="AutoShape 349">
          <a:extLst>
            <a:ext uri="{FF2B5EF4-FFF2-40B4-BE49-F238E27FC236}">
              <a16:creationId xmlns:a16="http://schemas.microsoft.com/office/drawing/2014/main" id="{00000000-0008-0000-0000-0000C5230000}"/>
            </a:ext>
          </a:extLst>
        </xdr:cNvPr>
        <xdr:cNvSpPr>
          <a:spLocks noChangeArrowheads="1"/>
        </xdr:cNvSpPr>
      </xdr:nvSpPr>
      <xdr:spPr bwMode="auto">
        <a:xfrm>
          <a:off x="5772150" y="150390225"/>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Ｑ24－Ｄへ進む</a:t>
          </a:r>
        </a:p>
      </xdr:txBody>
    </xdr:sp>
    <xdr:clientData/>
  </xdr:twoCellAnchor>
  <xdr:twoCellAnchor>
    <xdr:from>
      <xdr:col>27</xdr:col>
      <xdr:colOff>0</xdr:colOff>
      <xdr:row>492</xdr:row>
      <xdr:rowOff>142875</xdr:rowOff>
    </xdr:from>
    <xdr:to>
      <xdr:col>29</xdr:col>
      <xdr:colOff>152400</xdr:colOff>
      <xdr:row>492</xdr:row>
      <xdr:rowOff>142875</xdr:rowOff>
    </xdr:to>
    <xdr:sp macro="" textlink="">
      <xdr:nvSpPr>
        <xdr:cNvPr id="103001" name="Line 350">
          <a:extLst>
            <a:ext uri="{FF2B5EF4-FFF2-40B4-BE49-F238E27FC236}">
              <a16:creationId xmlns:a16="http://schemas.microsoft.com/office/drawing/2014/main" id="{00000000-0008-0000-0000-000059920100}"/>
            </a:ext>
          </a:extLst>
        </xdr:cNvPr>
        <xdr:cNvSpPr>
          <a:spLocks noChangeShapeType="1"/>
        </xdr:cNvSpPr>
      </xdr:nvSpPr>
      <xdr:spPr bwMode="auto">
        <a:xfrm>
          <a:off x="5305425" y="14356080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xdr:colOff>
      <xdr:row>492</xdr:row>
      <xdr:rowOff>123825</xdr:rowOff>
    </xdr:from>
    <xdr:to>
      <xdr:col>3</xdr:col>
      <xdr:colOff>190500</xdr:colOff>
      <xdr:row>494</xdr:row>
      <xdr:rowOff>152400</xdr:rowOff>
    </xdr:to>
    <xdr:grpSp>
      <xdr:nvGrpSpPr>
        <xdr:cNvPr id="103002" name="Group 335">
          <a:extLst>
            <a:ext uri="{FF2B5EF4-FFF2-40B4-BE49-F238E27FC236}">
              <a16:creationId xmlns:a16="http://schemas.microsoft.com/office/drawing/2014/main" id="{00000000-0008-0000-0000-00005A920100}"/>
            </a:ext>
          </a:extLst>
        </xdr:cNvPr>
        <xdr:cNvGrpSpPr>
          <a:grpSpLocks/>
        </xdr:cNvGrpSpPr>
      </xdr:nvGrpSpPr>
      <xdr:grpSpPr bwMode="auto">
        <a:xfrm>
          <a:off x="561415" y="136622678"/>
          <a:ext cx="133350" cy="532840"/>
          <a:chOff x="23" y="547"/>
          <a:chExt cx="20" cy="43"/>
        </a:xfrm>
      </xdr:grpSpPr>
      <xdr:sp macro="" textlink="">
        <xdr:nvSpPr>
          <xdr:cNvPr id="103126" name="Line 336">
            <a:extLst>
              <a:ext uri="{FF2B5EF4-FFF2-40B4-BE49-F238E27FC236}">
                <a16:creationId xmlns:a16="http://schemas.microsoft.com/office/drawing/2014/main" id="{00000000-0008-0000-0000-0000D6920100}"/>
              </a:ext>
            </a:extLst>
          </xdr:cNvPr>
          <xdr:cNvSpPr>
            <a:spLocks noChangeShapeType="1"/>
          </xdr:cNvSpPr>
        </xdr:nvSpPr>
        <xdr:spPr bwMode="auto">
          <a:xfrm flipH="1">
            <a:off x="23"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27" name="Line 337">
            <a:extLst>
              <a:ext uri="{FF2B5EF4-FFF2-40B4-BE49-F238E27FC236}">
                <a16:creationId xmlns:a16="http://schemas.microsoft.com/office/drawing/2014/main" id="{00000000-0008-0000-0000-0000D7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xdr:col>
      <xdr:colOff>57150</xdr:colOff>
      <xdr:row>567</xdr:row>
      <xdr:rowOff>123825</xdr:rowOff>
    </xdr:from>
    <xdr:to>
      <xdr:col>4</xdr:col>
      <xdr:colOff>0</xdr:colOff>
      <xdr:row>569</xdr:row>
      <xdr:rowOff>152400</xdr:rowOff>
    </xdr:to>
    <xdr:grpSp>
      <xdr:nvGrpSpPr>
        <xdr:cNvPr id="103003" name="Group 335">
          <a:extLst>
            <a:ext uri="{FF2B5EF4-FFF2-40B4-BE49-F238E27FC236}">
              <a16:creationId xmlns:a16="http://schemas.microsoft.com/office/drawing/2014/main" id="{00000000-0008-0000-0000-00005B920100}"/>
            </a:ext>
          </a:extLst>
        </xdr:cNvPr>
        <xdr:cNvGrpSpPr>
          <a:grpSpLocks/>
        </xdr:cNvGrpSpPr>
      </xdr:nvGrpSpPr>
      <xdr:grpSpPr bwMode="auto">
        <a:xfrm>
          <a:off x="561415" y="152109207"/>
          <a:ext cx="144556" cy="398369"/>
          <a:chOff x="23" y="547"/>
          <a:chExt cx="21" cy="43"/>
        </a:xfrm>
      </xdr:grpSpPr>
      <xdr:sp macro="" textlink="">
        <xdr:nvSpPr>
          <xdr:cNvPr id="103124" name="Line 336">
            <a:extLst>
              <a:ext uri="{FF2B5EF4-FFF2-40B4-BE49-F238E27FC236}">
                <a16:creationId xmlns:a16="http://schemas.microsoft.com/office/drawing/2014/main" id="{00000000-0008-0000-0000-0000D4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25" name="Line 337">
            <a:extLst>
              <a:ext uri="{FF2B5EF4-FFF2-40B4-BE49-F238E27FC236}">
                <a16:creationId xmlns:a16="http://schemas.microsoft.com/office/drawing/2014/main" id="{00000000-0008-0000-0000-0000D5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xdr:col>
      <xdr:colOff>57150</xdr:colOff>
      <xdr:row>576</xdr:row>
      <xdr:rowOff>123825</xdr:rowOff>
    </xdr:from>
    <xdr:to>
      <xdr:col>4</xdr:col>
      <xdr:colOff>0</xdr:colOff>
      <xdr:row>578</xdr:row>
      <xdr:rowOff>152400</xdr:rowOff>
    </xdr:to>
    <xdr:grpSp>
      <xdr:nvGrpSpPr>
        <xdr:cNvPr id="103004" name="Group 335">
          <a:extLst>
            <a:ext uri="{FF2B5EF4-FFF2-40B4-BE49-F238E27FC236}">
              <a16:creationId xmlns:a16="http://schemas.microsoft.com/office/drawing/2014/main" id="{00000000-0008-0000-0000-00005C920100}"/>
            </a:ext>
          </a:extLst>
        </xdr:cNvPr>
        <xdr:cNvGrpSpPr>
          <a:grpSpLocks/>
        </xdr:cNvGrpSpPr>
      </xdr:nvGrpSpPr>
      <xdr:grpSpPr bwMode="auto">
        <a:xfrm>
          <a:off x="561415" y="153902149"/>
          <a:ext cx="144556" cy="398369"/>
          <a:chOff x="23" y="547"/>
          <a:chExt cx="21" cy="43"/>
        </a:xfrm>
      </xdr:grpSpPr>
      <xdr:sp macro="" textlink="">
        <xdr:nvSpPr>
          <xdr:cNvPr id="103122" name="Line 336">
            <a:extLst>
              <a:ext uri="{FF2B5EF4-FFF2-40B4-BE49-F238E27FC236}">
                <a16:creationId xmlns:a16="http://schemas.microsoft.com/office/drawing/2014/main" id="{00000000-0008-0000-0000-0000D2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23" name="Line 337">
            <a:extLst>
              <a:ext uri="{FF2B5EF4-FFF2-40B4-BE49-F238E27FC236}">
                <a16:creationId xmlns:a16="http://schemas.microsoft.com/office/drawing/2014/main" id="{00000000-0008-0000-0000-0000D3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xdr:col>
      <xdr:colOff>57150</xdr:colOff>
      <xdr:row>585</xdr:row>
      <xdr:rowOff>123825</xdr:rowOff>
    </xdr:from>
    <xdr:to>
      <xdr:col>4</xdr:col>
      <xdr:colOff>0</xdr:colOff>
      <xdr:row>587</xdr:row>
      <xdr:rowOff>152400</xdr:rowOff>
    </xdr:to>
    <xdr:grpSp>
      <xdr:nvGrpSpPr>
        <xdr:cNvPr id="103005" name="Group 335">
          <a:extLst>
            <a:ext uri="{FF2B5EF4-FFF2-40B4-BE49-F238E27FC236}">
              <a16:creationId xmlns:a16="http://schemas.microsoft.com/office/drawing/2014/main" id="{00000000-0008-0000-0000-00005D920100}"/>
            </a:ext>
          </a:extLst>
        </xdr:cNvPr>
        <xdr:cNvGrpSpPr>
          <a:grpSpLocks/>
        </xdr:cNvGrpSpPr>
      </xdr:nvGrpSpPr>
      <xdr:grpSpPr bwMode="auto">
        <a:xfrm>
          <a:off x="561415" y="155695090"/>
          <a:ext cx="144556" cy="398369"/>
          <a:chOff x="23" y="547"/>
          <a:chExt cx="21" cy="43"/>
        </a:xfrm>
      </xdr:grpSpPr>
      <xdr:sp macro="" textlink="">
        <xdr:nvSpPr>
          <xdr:cNvPr id="103120" name="Line 336">
            <a:extLst>
              <a:ext uri="{FF2B5EF4-FFF2-40B4-BE49-F238E27FC236}">
                <a16:creationId xmlns:a16="http://schemas.microsoft.com/office/drawing/2014/main" id="{00000000-0008-0000-0000-0000D0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21" name="Line 337">
            <a:extLst>
              <a:ext uri="{FF2B5EF4-FFF2-40B4-BE49-F238E27FC236}">
                <a16:creationId xmlns:a16="http://schemas.microsoft.com/office/drawing/2014/main" id="{00000000-0008-0000-0000-0000D1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25</xdr:col>
      <xdr:colOff>50800</xdr:colOff>
      <xdr:row>566</xdr:row>
      <xdr:rowOff>57150</xdr:rowOff>
    </xdr:from>
    <xdr:to>
      <xdr:col>31</xdr:col>
      <xdr:colOff>12700</xdr:colOff>
      <xdr:row>568</xdr:row>
      <xdr:rowOff>22136</xdr:rowOff>
    </xdr:to>
    <xdr:sp macro="" textlink="">
      <xdr:nvSpPr>
        <xdr:cNvPr id="9183" name="AutoShape 349">
          <a:extLst>
            <a:ext uri="{FF2B5EF4-FFF2-40B4-BE49-F238E27FC236}">
              <a16:creationId xmlns:a16="http://schemas.microsoft.com/office/drawing/2014/main" id="{00000000-0008-0000-0000-0000DF230000}"/>
            </a:ext>
          </a:extLst>
        </xdr:cNvPr>
        <xdr:cNvSpPr>
          <a:spLocks noChangeArrowheads="1"/>
        </xdr:cNvSpPr>
      </xdr:nvSpPr>
      <xdr:spPr bwMode="auto">
        <a:xfrm>
          <a:off x="4800600" y="122682000"/>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Ｑ26－Ｃへ進む</a:t>
          </a:r>
        </a:p>
      </xdr:txBody>
    </xdr:sp>
    <xdr:clientData/>
  </xdr:twoCellAnchor>
  <xdr:twoCellAnchor>
    <xdr:from>
      <xdr:col>22</xdr:col>
      <xdr:colOff>28575</xdr:colOff>
      <xdr:row>567</xdr:row>
      <xdr:rowOff>123825</xdr:rowOff>
    </xdr:from>
    <xdr:to>
      <xdr:col>24</xdr:col>
      <xdr:colOff>180975</xdr:colOff>
      <xdr:row>567</xdr:row>
      <xdr:rowOff>123825</xdr:rowOff>
    </xdr:to>
    <xdr:sp macro="" textlink="">
      <xdr:nvSpPr>
        <xdr:cNvPr id="103007" name="Line 350">
          <a:extLst>
            <a:ext uri="{FF2B5EF4-FFF2-40B4-BE49-F238E27FC236}">
              <a16:creationId xmlns:a16="http://schemas.microsoft.com/office/drawing/2014/main" id="{00000000-0008-0000-0000-00005F920100}"/>
            </a:ext>
          </a:extLst>
        </xdr:cNvPr>
        <xdr:cNvSpPr>
          <a:spLocks noChangeShapeType="1"/>
        </xdr:cNvSpPr>
      </xdr:nvSpPr>
      <xdr:spPr bwMode="auto">
        <a:xfrm>
          <a:off x="4333875" y="15922942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50800</xdr:colOff>
      <xdr:row>575</xdr:row>
      <xdr:rowOff>57150</xdr:rowOff>
    </xdr:from>
    <xdr:to>
      <xdr:col>28</xdr:col>
      <xdr:colOff>12700</xdr:colOff>
      <xdr:row>577</xdr:row>
      <xdr:rowOff>22136</xdr:rowOff>
    </xdr:to>
    <xdr:sp macro="" textlink="">
      <xdr:nvSpPr>
        <xdr:cNvPr id="9185" name="AutoShape 349">
          <a:extLst>
            <a:ext uri="{FF2B5EF4-FFF2-40B4-BE49-F238E27FC236}">
              <a16:creationId xmlns:a16="http://schemas.microsoft.com/office/drawing/2014/main" id="{00000000-0008-0000-0000-0000E1230000}"/>
            </a:ext>
          </a:extLst>
        </xdr:cNvPr>
        <xdr:cNvSpPr>
          <a:spLocks noChangeArrowheads="1"/>
        </xdr:cNvSpPr>
      </xdr:nvSpPr>
      <xdr:spPr bwMode="auto">
        <a:xfrm>
          <a:off x="4200525" y="124806075"/>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Ｑ26－Ｅへ進む</a:t>
          </a:r>
        </a:p>
      </xdr:txBody>
    </xdr:sp>
    <xdr:clientData/>
  </xdr:twoCellAnchor>
  <xdr:twoCellAnchor>
    <xdr:from>
      <xdr:col>19</xdr:col>
      <xdr:colOff>28575</xdr:colOff>
      <xdr:row>576</xdr:row>
      <xdr:rowOff>123825</xdr:rowOff>
    </xdr:from>
    <xdr:to>
      <xdr:col>21</xdr:col>
      <xdr:colOff>180975</xdr:colOff>
      <xdr:row>576</xdr:row>
      <xdr:rowOff>123825</xdr:rowOff>
    </xdr:to>
    <xdr:sp macro="" textlink="">
      <xdr:nvSpPr>
        <xdr:cNvPr id="103009" name="Line 350">
          <a:extLst>
            <a:ext uri="{FF2B5EF4-FFF2-40B4-BE49-F238E27FC236}">
              <a16:creationId xmlns:a16="http://schemas.microsoft.com/office/drawing/2014/main" id="{00000000-0008-0000-0000-000061920100}"/>
            </a:ext>
          </a:extLst>
        </xdr:cNvPr>
        <xdr:cNvSpPr>
          <a:spLocks noChangeShapeType="1"/>
        </xdr:cNvSpPr>
      </xdr:nvSpPr>
      <xdr:spPr bwMode="auto">
        <a:xfrm>
          <a:off x="3733800" y="16102012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50800</xdr:colOff>
      <xdr:row>584</xdr:row>
      <xdr:rowOff>57150</xdr:rowOff>
    </xdr:from>
    <xdr:to>
      <xdr:col>28</xdr:col>
      <xdr:colOff>12700</xdr:colOff>
      <xdr:row>586</xdr:row>
      <xdr:rowOff>19748</xdr:rowOff>
    </xdr:to>
    <xdr:sp macro="" textlink="">
      <xdr:nvSpPr>
        <xdr:cNvPr id="9187" name="AutoShape 349">
          <a:extLst>
            <a:ext uri="{FF2B5EF4-FFF2-40B4-BE49-F238E27FC236}">
              <a16:creationId xmlns:a16="http://schemas.microsoft.com/office/drawing/2014/main" id="{00000000-0008-0000-0000-0000E3230000}"/>
            </a:ext>
          </a:extLst>
        </xdr:cNvPr>
        <xdr:cNvSpPr>
          <a:spLocks noChangeArrowheads="1"/>
        </xdr:cNvSpPr>
      </xdr:nvSpPr>
      <xdr:spPr bwMode="auto">
        <a:xfrm>
          <a:off x="4200525" y="126930150"/>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Ｑ26－Ｇへ進む</a:t>
          </a:r>
        </a:p>
      </xdr:txBody>
    </xdr:sp>
    <xdr:clientData/>
  </xdr:twoCellAnchor>
  <xdr:twoCellAnchor>
    <xdr:from>
      <xdr:col>19</xdr:col>
      <xdr:colOff>28575</xdr:colOff>
      <xdr:row>585</xdr:row>
      <xdr:rowOff>123825</xdr:rowOff>
    </xdr:from>
    <xdr:to>
      <xdr:col>21</xdr:col>
      <xdr:colOff>180975</xdr:colOff>
      <xdr:row>585</xdr:row>
      <xdr:rowOff>123825</xdr:rowOff>
    </xdr:to>
    <xdr:sp macro="" textlink="">
      <xdr:nvSpPr>
        <xdr:cNvPr id="103011" name="Line 350">
          <a:extLst>
            <a:ext uri="{FF2B5EF4-FFF2-40B4-BE49-F238E27FC236}">
              <a16:creationId xmlns:a16="http://schemas.microsoft.com/office/drawing/2014/main" id="{00000000-0008-0000-0000-000063920100}"/>
            </a:ext>
          </a:extLst>
        </xdr:cNvPr>
        <xdr:cNvSpPr>
          <a:spLocks noChangeShapeType="1"/>
        </xdr:cNvSpPr>
      </xdr:nvSpPr>
      <xdr:spPr bwMode="auto">
        <a:xfrm>
          <a:off x="3733800" y="16281082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xdr:colOff>
      <xdr:row>594</xdr:row>
      <xdr:rowOff>123825</xdr:rowOff>
    </xdr:from>
    <xdr:to>
      <xdr:col>4</xdr:col>
      <xdr:colOff>0</xdr:colOff>
      <xdr:row>596</xdr:row>
      <xdr:rowOff>152400</xdr:rowOff>
    </xdr:to>
    <xdr:grpSp>
      <xdr:nvGrpSpPr>
        <xdr:cNvPr id="103012" name="Group 335">
          <a:extLst>
            <a:ext uri="{FF2B5EF4-FFF2-40B4-BE49-F238E27FC236}">
              <a16:creationId xmlns:a16="http://schemas.microsoft.com/office/drawing/2014/main" id="{00000000-0008-0000-0000-000064920100}"/>
            </a:ext>
          </a:extLst>
        </xdr:cNvPr>
        <xdr:cNvGrpSpPr>
          <a:grpSpLocks/>
        </xdr:cNvGrpSpPr>
      </xdr:nvGrpSpPr>
      <xdr:grpSpPr bwMode="auto">
        <a:xfrm>
          <a:off x="561415" y="157611296"/>
          <a:ext cx="144556" cy="398369"/>
          <a:chOff x="23" y="547"/>
          <a:chExt cx="21" cy="43"/>
        </a:xfrm>
      </xdr:grpSpPr>
      <xdr:sp macro="" textlink="">
        <xdr:nvSpPr>
          <xdr:cNvPr id="103118" name="Line 336">
            <a:extLst>
              <a:ext uri="{FF2B5EF4-FFF2-40B4-BE49-F238E27FC236}">
                <a16:creationId xmlns:a16="http://schemas.microsoft.com/office/drawing/2014/main" id="{00000000-0008-0000-0000-0000CE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19" name="Line 337">
            <a:extLst>
              <a:ext uri="{FF2B5EF4-FFF2-40B4-BE49-F238E27FC236}">
                <a16:creationId xmlns:a16="http://schemas.microsoft.com/office/drawing/2014/main" id="{00000000-0008-0000-0000-0000CF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25</xdr:col>
      <xdr:colOff>127000</xdr:colOff>
      <xdr:row>593</xdr:row>
      <xdr:rowOff>57150</xdr:rowOff>
    </xdr:from>
    <xdr:to>
      <xdr:col>31</xdr:col>
      <xdr:colOff>88900</xdr:colOff>
      <xdr:row>595</xdr:row>
      <xdr:rowOff>19620</xdr:rowOff>
    </xdr:to>
    <xdr:sp macro="" textlink="">
      <xdr:nvSpPr>
        <xdr:cNvPr id="9192" name="AutoShape 349">
          <a:extLst>
            <a:ext uri="{FF2B5EF4-FFF2-40B4-BE49-F238E27FC236}">
              <a16:creationId xmlns:a16="http://schemas.microsoft.com/office/drawing/2014/main" id="{00000000-0008-0000-0000-0000E8230000}"/>
            </a:ext>
          </a:extLst>
        </xdr:cNvPr>
        <xdr:cNvSpPr>
          <a:spLocks noChangeArrowheads="1"/>
        </xdr:cNvSpPr>
      </xdr:nvSpPr>
      <xdr:spPr bwMode="auto">
        <a:xfrm>
          <a:off x="4876800" y="129054225"/>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Ｑ26－Ｉ へ進む</a:t>
          </a:r>
        </a:p>
      </xdr:txBody>
    </xdr:sp>
    <xdr:clientData/>
  </xdr:twoCellAnchor>
  <xdr:twoCellAnchor>
    <xdr:from>
      <xdr:col>22</xdr:col>
      <xdr:colOff>104775</xdr:colOff>
      <xdr:row>594</xdr:row>
      <xdr:rowOff>123825</xdr:rowOff>
    </xdr:from>
    <xdr:to>
      <xdr:col>25</xdr:col>
      <xdr:colOff>57150</xdr:colOff>
      <xdr:row>594</xdr:row>
      <xdr:rowOff>123825</xdr:rowOff>
    </xdr:to>
    <xdr:sp macro="" textlink="">
      <xdr:nvSpPr>
        <xdr:cNvPr id="103014" name="Line 350">
          <a:extLst>
            <a:ext uri="{FF2B5EF4-FFF2-40B4-BE49-F238E27FC236}">
              <a16:creationId xmlns:a16="http://schemas.microsoft.com/office/drawing/2014/main" id="{00000000-0008-0000-0000-000066920100}"/>
            </a:ext>
          </a:extLst>
        </xdr:cNvPr>
        <xdr:cNvSpPr>
          <a:spLocks noChangeShapeType="1"/>
        </xdr:cNvSpPr>
      </xdr:nvSpPr>
      <xdr:spPr bwMode="auto">
        <a:xfrm>
          <a:off x="4410075" y="16472535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25</xdr:col>
      <xdr:colOff>85725</xdr:colOff>
      <xdr:row>632</xdr:row>
      <xdr:rowOff>66675</xdr:rowOff>
    </xdr:from>
    <xdr:to>
      <xdr:col>38</xdr:col>
      <xdr:colOff>142875</xdr:colOff>
      <xdr:row>632</xdr:row>
      <xdr:rowOff>247650</xdr:rowOff>
    </xdr:to>
    <xdr:sp macro="" textlink="">
      <xdr:nvSpPr>
        <xdr:cNvPr id="74122" name="Text Box 300">
          <a:extLst>
            <a:ext uri="{FF2B5EF4-FFF2-40B4-BE49-F238E27FC236}">
              <a16:creationId xmlns:a16="http://schemas.microsoft.com/office/drawing/2014/main" id="{00000000-0008-0000-0000-00008A210100}"/>
            </a:ext>
          </a:extLst>
        </xdr:cNvPr>
        <xdr:cNvSpPr txBox="1">
          <a:spLocks noChangeArrowheads="1"/>
        </xdr:cNvSpPr>
      </xdr:nvSpPr>
      <xdr:spPr bwMode="auto">
        <a:xfrm>
          <a:off x="4838700" y="175669575"/>
          <a:ext cx="2657475" cy="1809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editAs="oneCell">
    <xdr:from>
      <xdr:col>25</xdr:col>
      <xdr:colOff>85725</xdr:colOff>
      <xdr:row>653</xdr:row>
      <xdr:rowOff>19050</xdr:rowOff>
    </xdr:from>
    <xdr:to>
      <xdr:col>38</xdr:col>
      <xdr:colOff>133350</xdr:colOff>
      <xdr:row>653</xdr:row>
      <xdr:rowOff>219075</xdr:rowOff>
    </xdr:to>
    <xdr:sp macro="" textlink="">
      <xdr:nvSpPr>
        <xdr:cNvPr id="76814" name="Text Box 300">
          <a:extLst>
            <a:ext uri="{FF2B5EF4-FFF2-40B4-BE49-F238E27FC236}">
              <a16:creationId xmlns:a16="http://schemas.microsoft.com/office/drawing/2014/main" id="{00000000-0008-0000-0000-00000E2C0100}"/>
            </a:ext>
          </a:extLst>
        </xdr:cNvPr>
        <xdr:cNvSpPr txBox="1">
          <a:spLocks noChangeArrowheads="1"/>
        </xdr:cNvSpPr>
      </xdr:nvSpPr>
      <xdr:spPr bwMode="auto">
        <a:xfrm>
          <a:off x="4838700" y="180289200"/>
          <a:ext cx="2647950" cy="20002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editAs="oneCell">
    <xdr:from>
      <xdr:col>3</xdr:col>
      <xdr:colOff>28575</xdr:colOff>
      <xdr:row>90</xdr:row>
      <xdr:rowOff>57150</xdr:rowOff>
    </xdr:from>
    <xdr:to>
      <xdr:col>24</xdr:col>
      <xdr:colOff>123825</xdr:colOff>
      <xdr:row>90</xdr:row>
      <xdr:rowOff>333376</xdr:rowOff>
    </xdr:to>
    <xdr:sp macro="" textlink="">
      <xdr:nvSpPr>
        <xdr:cNvPr id="76815" name="Text Box 374">
          <a:extLst>
            <a:ext uri="{FF2B5EF4-FFF2-40B4-BE49-F238E27FC236}">
              <a16:creationId xmlns:a16="http://schemas.microsoft.com/office/drawing/2014/main" id="{00000000-0008-0000-0000-00000F2C0100}"/>
            </a:ext>
          </a:extLst>
        </xdr:cNvPr>
        <xdr:cNvSpPr txBox="1">
          <a:spLocks noChangeArrowheads="1"/>
        </xdr:cNvSpPr>
      </xdr:nvSpPr>
      <xdr:spPr bwMode="auto">
        <a:xfrm>
          <a:off x="533400" y="27203400"/>
          <a:ext cx="4295775" cy="276226"/>
        </a:xfrm>
        <a:prstGeom prst="rect">
          <a:avLst/>
        </a:prstGeom>
        <a:noFill/>
        <a:ln>
          <a:noFill/>
        </a:ln>
        <a:effectLst/>
      </xdr:spPr>
      <xdr:txBody>
        <a:bodyPr vertOverflow="clip" wrap="square" lIns="18288" tIns="18288" rIns="0" bIns="18288" anchor="t"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年度においてご回答ください。</a:t>
          </a:r>
          <a:endParaRPr lang="en-US" altLang="ja-JP" sz="900" b="1" i="0" u="none" strike="noStrike" baseline="0">
            <a:solidFill>
              <a:srgbClr val="000000"/>
            </a:solidFill>
            <a:latin typeface="HGPｺﾞｼｯｸM"/>
            <a:ea typeface="HGPｺﾞｼｯｸM"/>
          </a:endParaRPr>
        </a:p>
      </xdr:txBody>
    </xdr:sp>
    <xdr:clientData/>
  </xdr:twoCellAnchor>
  <xdr:twoCellAnchor editAs="oneCell">
    <xdr:from>
      <xdr:col>2</xdr:col>
      <xdr:colOff>161925</xdr:colOff>
      <xdr:row>94</xdr:row>
      <xdr:rowOff>190500</xdr:rowOff>
    </xdr:from>
    <xdr:to>
      <xdr:col>15</xdr:col>
      <xdr:colOff>171450</xdr:colOff>
      <xdr:row>96</xdr:row>
      <xdr:rowOff>9520</xdr:rowOff>
    </xdr:to>
    <xdr:sp macro="" textlink="">
      <xdr:nvSpPr>
        <xdr:cNvPr id="76816" name="Text Box 374">
          <a:extLst>
            <a:ext uri="{FF2B5EF4-FFF2-40B4-BE49-F238E27FC236}">
              <a16:creationId xmlns:a16="http://schemas.microsoft.com/office/drawing/2014/main" id="{00000000-0008-0000-0000-0000102C0100}"/>
            </a:ext>
          </a:extLst>
        </xdr:cNvPr>
        <xdr:cNvSpPr txBox="1">
          <a:spLocks noChangeArrowheads="1"/>
        </xdr:cNvSpPr>
      </xdr:nvSpPr>
      <xdr:spPr bwMode="auto">
        <a:xfrm>
          <a:off x="314325" y="25679400"/>
          <a:ext cx="2609850" cy="3333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年度においてご回答ください。</a:t>
          </a:r>
        </a:p>
      </xdr:txBody>
    </xdr:sp>
    <xdr:clientData/>
  </xdr:twoCellAnchor>
  <xdr:twoCellAnchor editAs="oneCell">
    <xdr:from>
      <xdr:col>2</xdr:col>
      <xdr:colOff>171450</xdr:colOff>
      <xdr:row>100</xdr:row>
      <xdr:rowOff>0</xdr:rowOff>
    </xdr:from>
    <xdr:to>
      <xdr:col>14</xdr:col>
      <xdr:colOff>95250</xdr:colOff>
      <xdr:row>101</xdr:row>
      <xdr:rowOff>3285</xdr:rowOff>
    </xdr:to>
    <xdr:sp macro="" textlink="">
      <xdr:nvSpPr>
        <xdr:cNvPr id="76817" name="Text Box 374">
          <a:extLst>
            <a:ext uri="{FF2B5EF4-FFF2-40B4-BE49-F238E27FC236}">
              <a16:creationId xmlns:a16="http://schemas.microsoft.com/office/drawing/2014/main" id="{00000000-0008-0000-0000-0000112C0100}"/>
            </a:ext>
          </a:extLst>
        </xdr:cNvPr>
        <xdr:cNvSpPr txBox="1">
          <a:spLocks noChangeArrowheads="1"/>
        </xdr:cNvSpPr>
      </xdr:nvSpPr>
      <xdr:spPr bwMode="auto">
        <a:xfrm>
          <a:off x="323850" y="26803350"/>
          <a:ext cx="2324100" cy="2857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※202</a:t>
          </a:r>
          <a:r>
            <a:rPr lang="en-US" altLang="ja-JP" sz="900" b="1" i="0" u="none" strike="noStrike" baseline="0">
              <a:solidFill>
                <a:srgbClr val="000000"/>
              </a:solidFill>
              <a:latin typeface="HGPｺﾞｼｯｸM"/>
              <a:ea typeface="HGPｺﾞｼｯｸM"/>
            </a:rPr>
            <a:t>4</a:t>
          </a:r>
          <a:r>
            <a:rPr lang="ja-JP" altLang="en-US" sz="900" b="1" i="0" u="none" strike="noStrike" baseline="0">
              <a:solidFill>
                <a:srgbClr val="000000"/>
              </a:solidFill>
              <a:latin typeface="HGPｺﾞｼｯｸM"/>
              <a:ea typeface="HGPｺﾞｼｯｸM"/>
            </a:rPr>
            <a:t>年度においてご回答ください。</a:t>
          </a:r>
        </a:p>
      </xdr:txBody>
    </xdr:sp>
    <xdr:clientData/>
  </xdr:twoCellAnchor>
  <xdr:twoCellAnchor editAs="oneCell">
    <xdr:from>
      <xdr:col>7</xdr:col>
      <xdr:colOff>0</xdr:colOff>
      <xdr:row>23</xdr:row>
      <xdr:rowOff>286003</xdr:rowOff>
    </xdr:from>
    <xdr:to>
      <xdr:col>38</xdr:col>
      <xdr:colOff>114300</xdr:colOff>
      <xdr:row>24</xdr:row>
      <xdr:rowOff>246246</xdr:rowOff>
    </xdr:to>
    <xdr:sp macro="" textlink="">
      <xdr:nvSpPr>
        <xdr:cNvPr id="76818" name="Text Box 257">
          <a:extLst>
            <a:ext uri="{FF2B5EF4-FFF2-40B4-BE49-F238E27FC236}">
              <a16:creationId xmlns:a16="http://schemas.microsoft.com/office/drawing/2014/main" id="{00000000-0008-0000-0000-0000122C0100}"/>
            </a:ext>
          </a:extLst>
        </xdr:cNvPr>
        <xdr:cNvSpPr txBox="1">
          <a:spLocks noChangeArrowheads="1"/>
        </xdr:cNvSpPr>
      </xdr:nvSpPr>
      <xdr:spPr bwMode="auto">
        <a:xfrm>
          <a:off x="1296865" y="12565926"/>
          <a:ext cx="6246935" cy="2679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※社員（＝代表者）または看護系学部・学科に所属する教員が、責任をもって回答内容の最終チェックを行ってください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486</xdr:row>
          <xdr:rowOff>0</xdr:rowOff>
        </xdr:from>
        <xdr:to>
          <xdr:col>38</xdr:col>
          <xdr:colOff>180975</xdr:colOff>
          <xdr:row>489</xdr:row>
          <xdr:rowOff>95250</xdr:rowOff>
        </xdr:to>
        <xdr:sp macro="" textlink="">
          <xdr:nvSpPr>
            <xdr:cNvPr id="9203" name="Group Box 3059" hidden="1">
              <a:extLst>
                <a:ext uri="{63B3BB69-23CF-44E3-9099-C40C66FF867C}">
                  <a14:compatExt spid="_x0000_s9203"/>
                </a:ext>
                <a:ext uri="{FF2B5EF4-FFF2-40B4-BE49-F238E27FC236}">
                  <a16:creationId xmlns:a16="http://schemas.microsoft.com/office/drawing/2014/main" id="{00000000-0008-0000-0000-0000F3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491</xdr:row>
          <xdr:rowOff>0</xdr:rowOff>
        </xdr:from>
        <xdr:to>
          <xdr:col>38</xdr:col>
          <xdr:colOff>0</xdr:colOff>
          <xdr:row>493</xdr:row>
          <xdr:rowOff>28575</xdr:rowOff>
        </xdr:to>
        <xdr:sp macro="" textlink="">
          <xdr:nvSpPr>
            <xdr:cNvPr id="9204" name="Group Box 3060" hidden="1">
              <a:extLst>
                <a:ext uri="{63B3BB69-23CF-44E3-9099-C40C66FF867C}">
                  <a14:compatExt spid="_x0000_s9204"/>
                </a:ext>
                <a:ext uri="{FF2B5EF4-FFF2-40B4-BE49-F238E27FC236}">
                  <a16:creationId xmlns:a16="http://schemas.microsoft.com/office/drawing/2014/main" id="{00000000-0008-0000-0000-0000F4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496</xdr:row>
          <xdr:rowOff>0</xdr:rowOff>
        </xdr:from>
        <xdr:to>
          <xdr:col>38</xdr:col>
          <xdr:colOff>0</xdr:colOff>
          <xdr:row>502</xdr:row>
          <xdr:rowOff>38100</xdr:rowOff>
        </xdr:to>
        <xdr:sp macro="" textlink="">
          <xdr:nvSpPr>
            <xdr:cNvPr id="9205" name="Group Box 3061" hidden="1">
              <a:extLst>
                <a:ext uri="{63B3BB69-23CF-44E3-9099-C40C66FF867C}">
                  <a14:compatExt spid="_x0000_s9205"/>
                </a:ext>
                <a:ext uri="{FF2B5EF4-FFF2-40B4-BE49-F238E27FC236}">
                  <a16:creationId xmlns:a16="http://schemas.microsoft.com/office/drawing/2014/main" id="{00000000-0008-0000-0000-0000F5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504</xdr:row>
          <xdr:rowOff>0</xdr:rowOff>
        </xdr:from>
        <xdr:to>
          <xdr:col>38</xdr:col>
          <xdr:colOff>0</xdr:colOff>
          <xdr:row>507</xdr:row>
          <xdr:rowOff>38100</xdr:rowOff>
        </xdr:to>
        <xdr:sp macro="" textlink="">
          <xdr:nvSpPr>
            <xdr:cNvPr id="9206" name="Group Box 3062" hidden="1">
              <a:extLst>
                <a:ext uri="{63B3BB69-23CF-44E3-9099-C40C66FF867C}">
                  <a14:compatExt spid="_x0000_s9206"/>
                </a:ext>
                <a:ext uri="{FF2B5EF4-FFF2-40B4-BE49-F238E27FC236}">
                  <a16:creationId xmlns:a16="http://schemas.microsoft.com/office/drawing/2014/main" id="{00000000-0008-0000-0000-0000F6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566</xdr:row>
          <xdr:rowOff>0</xdr:rowOff>
        </xdr:from>
        <xdr:to>
          <xdr:col>38</xdr:col>
          <xdr:colOff>0</xdr:colOff>
          <xdr:row>568</xdr:row>
          <xdr:rowOff>85725</xdr:rowOff>
        </xdr:to>
        <xdr:sp macro="" textlink="">
          <xdr:nvSpPr>
            <xdr:cNvPr id="9207" name="Group Box 3063" hidden="1">
              <a:extLst>
                <a:ext uri="{63B3BB69-23CF-44E3-9099-C40C66FF867C}">
                  <a14:compatExt spid="_x0000_s9207"/>
                </a:ext>
                <a:ext uri="{FF2B5EF4-FFF2-40B4-BE49-F238E27FC236}">
                  <a16:creationId xmlns:a16="http://schemas.microsoft.com/office/drawing/2014/main" id="{00000000-0008-0000-0000-0000F7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575</xdr:row>
          <xdr:rowOff>0</xdr:rowOff>
        </xdr:from>
        <xdr:to>
          <xdr:col>38</xdr:col>
          <xdr:colOff>0</xdr:colOff>
          <xdr:row>577</xdr:row>
          <xdr:rowOff>76200</xdr:rowOff>
        </xdr:to>
        <xdr:sp macro="" textlink="">
          <xdr:nvSpPr>
            <xdr:cNvPr id="9208" name="Group Box 3064" hidden="1">
              <a:extLst>
                <a:ext uri="{63B3BB69-23CF-44E3-9099-C40C66FF867C}">
                  <a14:compatExt spid="_x0000_s9208"/>
                </a:ext>
                <a:ext uri="{FF2B5EF4-FFF2-40B4-BE49-F238E27FC236}">
                  <a16:creationId xmlns:a16="http://schemas.microsoft.com/office/drawing/2014/main" id="{00000000-0008-0000-0000-0000F8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584</xdr:row>
          <xdr:rowOff>0</xdr:rowOff>
        </xdr:from>
        <xdr:to>
          <xdr:col>38</xdr:col>
          <xdr:colOff>0</xdr:colOff>
          <xdr:row>586</xdr:row>
          <xdr:rowOff>66675</xdr:rowOff>
        </xdr:to>
        <xdr:sp macro="" textlink="">
          <xdr:nvSpPr>
            <xdr:cNvPr id="9209" name="Group Box 3065" hidden="1">
              <a:extLst>
                <a:ext uri="{63B3BB69-23CF-44E3-9099-C40C66FF867C}">
                  <a14:compatExt spid="_x0000_s9209"/>
                </a:ext>
                <a:ext uri="{FF2B5EF4-FFF2-40B4-BE49-F238E27FC236}">
                  <a16:creationId xmlns:a16="http://schemas.microsoft.com/office/drawing/2014/main" id="{00000000-0008-0000-0000-0000F9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593</xdr:row>
          <xdr:rowOff>0</xdr:rowOff>
        </xdr:from>
        <xdr:to>
          <xdr:col>38</xdr:col>
          <xdr:colOff>0</xdr:colOff>
          <xdr:row>595</xdr:row>
          <xdr:rowOff>76200</xdr:rowOff>
        </xdr:to>
        <xdr:sp macro="" textlink="">
          <xdr:nvSpPr>
            <xdr:cNvPr id="9210" name="Group Box 3066" hidden="1">
              <a:extLst>
                <a:ext uri="{63B3BB69-23CF-44E3-9099-C40C66FF867C}">
                  <a14:compatExt spid="_x0000_s9210"/>
                </a:ext>
                <a:ext uri="{FF2B5EF4-FFF2-40B4-BE49-F238E27FC236}">
                  <a16:creationId xmlns:a16="http://schemas.microsoft.com/office/drawing/2014/main" id="{00000000-0008-0000-0000-0000FA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567</xdr:row>
          <xdr:rowOff>28575</xdr:rowOff>
        </xdr:from>
        <xdr:to>
          <xdr:col>5</xdr:col>
          <xdr:colOff>95250</xdr:colOff>
          <xdr:row>567</xdr:row>
          <xdr:rowOff>219075</xdr:rowOff>
        </xdr:to>
        <xdr:sp macro="" textlink="">
          <xdr:nvSpPr>
            <xdr:cNvPr id="9221" name="Option Button 3077"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567</xdr:row>
          <xdr:rowOff>28575</xdr:rowOff>
        </xdr:from>
        <xdr:to>
          <xdr:col>15</xdr:col>
          <xdr:colOff>95250</xdr:colOff>
          <xdr:row>567</xdr:row>
          <xdr:rowOff>219075</xdr:rowOff>
        </xdr:to>
        <xdr:sp macro="" textlink="">
          <xdr:nvSpPr>
            <xdr:cNvPr id="9222" name="Option Button 3078"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576</xdr:row>
          <xdr:rowOff>28575</xdr:rowOff>
        </xdr:from>
        <xdr:to>
          <xdr:col>5</xdr:col>
          <xdr:colOff>95250</xdr:colOff>
          <xdr:row>576</xdr:row>
          <xdr:rowOff>219075</xdr:rowOff>
        </xdr:to>
        <xdr:sp macro="" textlink="">
          <xdr:nvSpPr>
            <xdr:cNvPr id="9223" name="Option Button 3079"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576</xdr:row>
          <xdr:rowOff>28575</xdr:rowOff>
        </xdr:from>
        <xdr:to>
          <xdr:col>15</xdr:col>
          <xdr:colOff>95250</xdr:colOff>
          <xdr:row>576</xdr:row>
          <xdr:rowOff>219075</xdr:rowOff>
        </xdr:to>
        <xdr:sp macro="" textlink="">
          <xdr:nvSpPr>
            <xdr:cNvPr id="9224" name="Option Button 3080"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585</xdr:row>
          <xdr:rowOff>28575</xdr:rowOff>
        </xdr:from>
        <xdr:to>
          <xdr:col>5</xdr:col>
          <xdr:colOff>95250</xdr:colOff>
          <xdr:row>585</xdr:row>
          <xdr:rowOff>219075</xdr:rowOff>
        </xdr:to>
        <xdr:sp macro="" textlink="">
          <xdr:nvSpPr>
            <xdr:cNvPr id="9225" name="Option Button 3081"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585</xdr:row>
          <xdr:rowOff>28575</xdr:rowOff>
        </xdr:from>
        <xdr:to>
          <xdr:col>15</xdr:col>
          <xdr:colOff>95250</xdr:colOff>
          <xdr:row>585</xdr:row>
          <xdr:rowOff>219075</xdr:rowOff>
        </xdr:to>
        <xdr:sp macro="" textlink="">
          <xdr:nvSpPr>
            <xdr:cNvPr id="9226" name="Option Button 3082"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594</xdr:row>
          <xdr:rowOff>28575</xdr:rowOff>
        </xdr:from>
        <xdr:to>
          <xdr:col>5</xdr:col>
          <xdr:colOff>95250</xdr:colOff>
          <xdr:row>594</xdr:row>
          <xdr:rowOff>219075</xdr:rowOff>
        </xdr:to>
        <xdr:sp macro="" textlink="">
          <xdr:nvSpPr>
            <xdr:cNvPr id="9227" name="Option Button 3083"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594</xdr:row>
          <xdr:rowOff>28575</xdr:rowOff>
        </xdr:from>
        <xdr:to>
          <xdr:col>15</xdr:col>
          <xdr:colOff>95250</xdr:colOff>
          <xdr:row>594</xdr:row>
          <xdr:rowOff>219075</xdr:rowOff>
        </xdr:to>
        <xdr:sp macro="" textlink="">
          <xdr:nvSpPr>
            <xdr:cNvPr id="9228" name="Option Button 3084"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360</xdr:row>
          <xdr:rowOff>466725</xdr:rowOff>
        </xdr:from>
        <xdr:to>
          <xdr:col>40</xdr:col>
          <xdr:colOff>66675</xdr:colOff>
          <xdr:row>366</xdr:row>
          <xdr:rowOff>104775</xdr:rowOff>
        </xdr:to>
        <xdr:sp macro="" textlink="">
          <xdr:nvSpPr>
            <xdr:cNvPr id="9237" name="Group Box 3093"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487</xdr:row>
          <xdr:rowOff>28575</xdr:rowOff>
        </xdr:from>
        <xdr:to>
          <xdr:col>4</xdr:col>
          <xdr:colOff>152400</xdr:colOff>
          <xdr:row>487</xdr:row>
          <xdr:rowOff>219075</xdr:rowOff>
        </xdr:to>
        <xdr:sp macro="" textlink="">
          <xdr:nvSpPr>
            <xdr:cNvPr id="9251" name="Option Button 3107"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487</xdr:row>
          <xdr:rowOff>28575</xdr:rowOff>
        </xdr:from>
        <xdr:to>
          <xdr:col>14</xdr:col>
          <xdr:colOff>152400</xdr:colOff>
          <xdr:row>487</xdr:row>
          <xdr:rowOff>219075</xdr:rowOff>
        </xdr:to>
        <xdr:sp macro="" textlink="">
          <xdr:nvSpPr>
            <xdr:cNvPr id="9252" name="Option Button 3108"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487</xdr:row>
          <xdr:rowOff>28575</xdr:rowOff>
        </xdr:from>
        <xdr:to>
          <xdr:col>24</xdr:col>
          <xdr:colOff>114300</xdr:colOff>
          <xdr:row>487</xdr:row>
          <xdr:rowOff>219075</xdr:rowOff>
        </xdr:to>
        <xdr:sp macro="" textlink="">
          <xdr:nvSpPr>
            <xdr:cNvPr id="9253" name="Option Button 3109"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492</xdr:row>
          <xdr:rowOff>57150</xdr:rowOff>
        </xdr:from>
        <xdr:to>
          <xdr:col>5</xdr:col>
          <xdr:colOff>152400</xdr:colOff>
          <xdr:row>492</xdr:row>
          <xdr:rowOff>247650</xdr:rowOff>
        </xdr:to>
        <xdr:sp macro="" textlink="">
          <xdr:nvSpPr>
            <xdr:cNvPr id="9263" name="Option Button 3119"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492</xdr:row>
          <xdr:rowOff>57150</xdr:rowOff>
        </xdr:from>
        <xdr:to>
          <xdr:col>12</xdr:col>
          <xdr:colOff>152400</xdr:colOff>
          <xdr:row>492</xdr:row>
          <xdr:rowOff>247650</xdr:rowOff>
        </xdr:to>
        <xdr:sp macro="" textlink="">
          <xdr:nvSpPr>
            <xdr:cNvPr id="9264" name="Option Button 3120"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505</xdr:row>
          <xdr:rowOff>19050</xdr:rowOff>
        </xdr:from>
        <xdr:to>
          <xdr:col>5</xdr:col>
          <xdr:colOff>161925</xdr:colOff>
          <xdr:row>506</xdr:row>
          <xdr:rowOff>0</xdr:rowOff>
        </xdr:to>
        <xdr:sp macro="" textlink="">
          <xdr:nvSpPr>
            <xdr:cNvPr id="9267" name="Option Button 3123"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505</xdr:row>
          <xdr:rowOff>19050</xdr:rowOff>
        </xdr:from>
        <xdr:to>
          <xdr:col>15</xdr:col>
          <xdr:colOff>161925</xdr:colOff>
          <xdr:row>506</xdr:row>
          <xdr:rowOff>0</xdr:rowOff>
        </xdr:to>
        <xdr:sp macro="" textlink="">
          <xdr:nvSpPr>
            <xdr:cNvPr id="9268" name="Option Button 3124"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57150</xdr:colOff>
      <xdr:row>626</xdr:row>
      <xdr:rowOff>123825</xdr:rowOff>
    </xdr:from>
    <xdr:to>
      <xdr:col>4</xdr:col>
      <xdr:colOff>0</xdr:colOff>
      <xdr:row>628</xdr:row>
      <xdr:rowOff>152400</xdr:rowOff>
    </xdr:to>
    <xdr:grpSp>
      <xdr:nvGrpSpPr>
        <xdr:cNvPr id="103021" name="Group 335">
          <a:extLst>
            <a:ext uri="{FF2B5EF4-FFF2-40B4-BE49-F238E27FC236}">
              <a16:creationId xmlns:a16="http://schemas.microsoft.com/office/drawing/2014/main" id="{00000000-0008-0000-0000-00006D920100}"/>
            </a:ext>
          </a:extLst>
        </xdr:cNvPr>
        <xdr:cNvGrpSpPr>
          <a:grpSpLocks/>
        </xdr:cNvGrpSpPr>
      </xdr:nvGrpSpPr>
      <xdr:grpSpPr bwMode="auto">
        <a:xfrm>
          <a:off x="561415" y="166710472"/>
          <a:ext cx="144556" cy="398369"/>
          <a:chOff x="23" y="547"/>
          <a:chExt cx="21" cy="43"/>
        </a:xfrm>
      </xdr:grpSpPr>
      <xdr:sp macro="" textlink="">
        <xdr:nvSpPr>
          <xdr:cNvPr id="103116" name="Line 336">
            <a:extLst>
              <a:ext uri="{FF2B5EF4-FFF2-40B4-BE49-F238E27FC236}">
                <a16:creationId xmlns:a16="http://schemas.microsoft.com/office/drawing/2014/main" id="{00000000-0008-0000-0000-0000CC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17" name="Line 337">
            <a:extLst>
              <a:ext uri="{FF2B5EF4-FFF2-40B4-BE49-F238E27FC236}">
                <a16:creationId xmlns:a16="http://schemas.microsoft.com/office/drawing/2014/main" id="{00000000-0008-0000-0000-0000CD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0</xdr:colOff>
      <xdr:row>625</xdr:row>
      <xdr:rowOff>57150</xdr:rowOff>
    </xdr:from>
    <xdr:to>
      <xdr:col>27</xdr:col>
      <xdr:colOff>117296</xdr:colOff>
      <xdr:row>627</xdr:row>
      <xdr:rowOff>21607</xdr:rowOff>
    </xdr:to>
    <xdr:sp macro="" textlink="">
      <xdr:nvSpPr>
        <xdr:cNvPr id="9272" name="AutoShape 349">
          <a:extLst>
            <a:ext uri="{FF2B5EF4-FFF2-40B4-BE49-F238E27FC236}">
              <a16:creationId xmlns:a16="http://schemas.microsoft.com/office/drawing/2014/main" id="{00000000-0008-0000-0000-000038240000}"/>
            </a:ext>
          </a:extLst>
        </xdr:cNvPr>
        <xdr:cNvSpPr>
          <a:spLocks noChangeArrowheads="1"/>
        </xdr:cNvSpPr>
      </xdr:nvSpPr>
      <xdr:spPr bwMode="auto">
        <a:xfrm>
          <a:off x="4114800" y="135836025"/>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Ｑ27－Ｄへ進む</a:t>
          </a:r>
        </a:p>
      </xdr:txBody>
    </xdr:sp>
    <xdr:clientData/>
  </xdr:twoCellAnchor>
  <xdr:twoCellAnchor>
    <xdr:from>
      <xdr:col>18</xdr:col>
      <xdr:colOff>142875</xdr:colOff>
      <xdr:row>626</xdr:row>
      <xdr:rowOff>123825</xdr:rowOff>
    </xdr:from>
    <xdr:to>
      <xdr:col>21</xdr:col>
      <xdr:colOff>95250</xdr:colOff>
      <xdr:row>626</xdr:row>
      <xdr:rowOff>123825</xdr:rowOff>
    </xdr:to>
    <xdr:sp macro="" textlink="">
      <xdr:nvSpPr>
        <xdr:cNvPr id="103023" name="Line 350">
          <a:extLst>
            <a:ext uri="{FF2B5EF4-FFF2-40B4-BE49-F238E27FC236}">
              <a16:creationId xmlns:a16="http://schemas.microsoft.com/office/drawing/2014/main" id="{00000000-0008-0000-0000-00006F920100}"/>
            </a:ext>
          </a:extLst>
        </xdr:cNvPr>
        <xdr:cNvSpPr>
          <a:spLocks noChangeShapeType="1"/>
        </xdr:cNvSpPr>
      </xdr:nvSpPr>
      <xdr:spPr bwMode="auto">
        <a:xfrm>
          <a:off x="3648075" y="17356455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625</xdr:row>
          <xdr:rowOff>0</xdr:rowOff>
        </xdr:from>
        <xdr:to>
          <xdr:col>38</xdr:col>
          <xdr:colOff>0</xdr:colOff>
          <xdr:row>627</xdr:row>
          <xdr:rowOff>76200</xdr:rowOff>
        </xdr:to>
        <xdr:sp macro="" textlink="">
          <xdr:nvSpPr>
            <xdr:cNvPr id="9274" name="Group Box 3130"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626</xdr:row>
          <xdr:rowOff>19050</xdr:rowOff>
        </xdr:from>
        <xdr:to>
          <xdr:col>5</xdr:col>
          <xdr:colOff>171450</xdr:colOff>
          <xdr:row>627</xdr:row>
          <xdr:rowOff>0</xdr:rowOff>
        </xdr:to>
        <xdr:sp macro="" textlink="">
          <xdr:nvSpPr>
            <xdr:cNvPr id="9277" name="Option Button 3133"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626</xdr:row>
          <xdr:rowOff>19050</xdr:rowOff>
        </xdr:from>
        <xdr:to>
          <xdr:col>15</xdr:col>
          <xdr:colOff>171450</xdr:colOff>
          <xdr:row>627</xdr:row>
          <xdr:rowOff>0</xdr:rowOff>
        </xdr:to>
        <xdr:sp macro="" textlink="">
          <xdr:nvSpPr>
            <xdr:cNvPr id="9278" name="Option Button 3134"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57150</xdr:colOff>
      <xdr:row>647</xdr:row>
      <xdr:rowOff>123825</xdr:rowOff>
    </xdr:from>
    <xdr:to>
      <xdr:col>4</xdr:col>
      <xdr:colOff>0</xdr:colOff>
      <xdr:row>649</xdr:row>
      <xdr:rowOff>152400</xdr:rowOff>
    </xdr:to>
    <xdr:grpSp>
      <xdr:nvGrpSpPr>
        <xdr:cNvPr id="103024" name="Group 335">
          <a:extLst>
            <a:ext uri="{FF2B5EF4-FFF2-40B4-BE49-F238E27FC236}">
              <a16:creationId xmlns:a16="http://schemas.microsoft.com/office/drawing/2014/main" id="{00000000-0008-0000-0000-000070920100}"/>
            </a:ext>
          </a:extLst>
        </xdr:cNvPr>
        <xdr:cNvGrpSpPr>
          <a:grpSpLocks/>
        </xdr:cNvGrpSpPr>
      </xdr:nvGrpSpPr>
      <xdr:grpSpPr bwMode="auto">
        <a:xfrm>
          <a:off x="561415" y="172268590"/>
          <a:ext cx="144556" cy="398369"/>
          <a:chOff x="23" y="547"/>
          <a:chExt cx="21" cy="43"/>
        </a:xfrm>
      </xdr:grpSpPr>
      <xdr:sp macro="" textlink="">
        <xdr:nvSpPr>
          <xdr:cNvPr id="103114" name="Line 336">
            <a:extLst>
              <a:ext uri="{FF2B5EF4-FFF2-40B4-BE49-F238E27FC236}">
                <a16:creationId xmlns:a16="http://schemas.microsoft.com/office/drawing/2014/main" id="{00000000-0008-0000-0000-0000CA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15" name="Line 337">
            <a:extLst>
              <a:ext uri="{FF2B5EF4-FFF2-40B4-BE49-F238E27FC236}">
                <a16:creationId xmlns:a16="http://schemas.microsoft.com/office/drawing/2014/main" id="{00000000-0008-0000-0000-0000CB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19</xdr:col>
      <xdr:colOff>19050</xdr:colOff>
      <xdr:row>647</xdr:row>
      <xdr:rowOff>123825</xdr:rowOff>
    </xdr:from>
    <xdr:to>
      <xdr:col>21</xdr:col>
      <xdr:colOff>171450</xdr:colOff>
      <xdr:row>647</xdr:row>
      <xdr:rowOff>123825</xdr:rowOff>
    </xdr:to>
    <xdr:sp macro="" textlink="">
      <xdr:nvSpPr>
        <xdr:cNvPr id="103025" name="Line 350">
          <a:extLst>
            <a:ext uri="{FF2B5EF4-FFF2-40B4-BE49-F238E27FC236}">
              <a16:creationId xmlns:a16="http://schemas.microsoft.com/office/drawing/2014/main" id="{00000000-0008-0000-0000-000071920100}"/>
            </a:ext>
          </a:extLst>
        </xdr:cNvPr>
        <xdr:cNvSpPr>
          <a:spLocks noChangeShapeType="1"/>
        </xdr:cNvSpPr>
      </xdr:nvSpPr>
      <xdr:spPr bwMode="auto">
        <a:xfrm>
          <a:off x="3724275" y="17886997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646</xdr:row>
          <xdr:rowOff>0</xdr:rowOff>
        </xdr:from>
        <xdr:to>
          <xdr:col>38</xdr:col>
          <xdr:colOff>0</xdr:colOff>
          <xdr:row>648</xdr:row>
          <xdr:rowOff>76200</xdr:rowOff>
        </xdr:to>
        <xdr:sp macro="" textlink="">
          <xdr:nvSpPr>
            <xdr:cNvPr id="9284" name="Group Box 3140"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647</xdr:row>
          <xdr:rowOff>19050</xdr:rowOff>
        </xdr:from>
        <xdr:to>
          <xdr:col>5</xdr:col>
          <xdr:colOff>161925</xdr:colOff>
          <xdr:row>648</xdr:row>
          <xdr:rowOff>0</xdr:rowOff>
        </xdr:to>
        <xdr:sp macro="" textlink="">
          <xdr:nvSpPr>
            <xdr:cNvPr id="9288" name="Option Button 3144"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647</xdr:row>
          <xdr:rowOff>19050</xdr:rowOff>
        </xdr:from>
        <xdr:to>
          <xdr:col>15</xdr:col>
          <xdr:colOff>161925</xdr:colOff>
          <xdr:row>648</xdr:row>
          <xdr:rowOff>0</xdr:rowOff>
        </xdr:to>
        <xdr:sp macro="" textlink="">
          <xdr:nvSpPr>
            <xdr:cNvPr id="9289" name="Option Button 3145"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114300</xdr:colOff>
      <xdr:row>277</xdr:row>
      <xdr:rowOff>238125</xdr:rowOff>
    </xdr:from>
    <xdr:to>
      <xdr:col>12</xdr:col>
      <xdr:colOff>161925</xdr:colOff>
      <xdr:row>279</xdr:row>
      <xdr:rowOff>219075</xdr:rowOff>
    </xdr:to>
    <xdr:grpSp>
      <xdr:nvGrpSpPr>
        <xdr:cNvPr id="103026" name="Group 22221">
          <a:extLst>
            <a:ext uri="{FF2B5EF4-FFF2-40B4-BE49-F238E27FC236}">
              <a16:creationId xmlns:a16="http://schemas.microsoft.com/office/drawing/2014/main" id="{00000000-0008-0000-0000-000072920100}"/>
            </a:ext>
          </a:extLst>
        </xdr:cNvPr>
        <xdr:cNvGrpSpPr>
          <a:grpSpLocks/>
        </xdr:cNvGrpSpPr>
      </xdr:nvGrpSpPr>
      <xdr:grpSpPr bwMode="auto">
        <a:xfrm>
          <a:off x="1828800" y="75485625"/>
          <a:ext cx="652743" cy="384362"/>
          <a:chOff x="173" y="5266"/>
          <a:chExt cx="136" cy="28"/>
        </a:xfrm>
      </xdr:grpSpPr>
      <xdr:sp macro="" textlink="">
        <xdr:nvSpPr>
          <xdr:cNvPr id="103112" name="Line 22219">
            <a:extLst>
              <a:ext uri="{FF2B5EF4-FFF2-40B4-BE49-F238E27FC236}">
                <a16:creationId xmlns:a16="http://schemas.microsoft.com/office/drawing/2014/main" id="{00000000-0008-0000-0000-0000C8920100}"/>
              </a:ext>
            </a:extLst>
          </xdr:cNvPr>
          <xdr:cNvSpPr>
            <a:spLocks noChangeShapeType="1"/>
          </xdr:cNvSpPr>
        </xdr:nvSpPr>
        <xdr:spPr bwMode="auto">
          <a:xfrm>
            <a:off x="173" y="5266"/>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13" name="Line 22220">
            <a:extLst>
              <a:ext uri="{FF2B5EF4-FFF2-40B4-BE49-F238E27FC236}">
                <a16:creationId xmlns:a16="http://schemas.microsoft.com/office/drawing/2014/main" id="{00000000-0008-0000-0000-0000C9920100}"/>
              </a:ext>
            </a:extLst>
          </xdr:cNvPr>
          <xdr:cNvSpPr>
            <a:spLocks noChangeShapeType="1"/>
          </xdr:cNvSpPr>
        </xdr:nvSpPr>
        <xdr:spPr bwMode="auto">
          <a:xfrm>
            <a:off x="173" y="5294"/>
            <a:ext cx="1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3</xdr:col>
          <xdr:colOff>0</xdr:colOff>
          <xdr:row>509</xdr:row>
          <xdr:rowOff>0</xdr:rowOff>
        </xdr:from>
        <xdr:to>
          <xdr:col>38</xdr:col>
          <xdr:colOff>0</xdr:colOff>
          <xdr:row>512</xdr:row>
          <xdr:rowOff>38100</xdr:rowOff>
        </xdr:to>
        <xdr:sp macro="" textlink="">
          <xdr:nvSpPr>
            <xdr:cNvPr id="28368" name="Group Box 22224" hidden="1">
              <a:extLst>
                <a:ext uri="{63B3BB69-23CF-44E3-9099-C40C66FF867C}">
                  <a14:compatExt spid="_x0000_s28368"/>
                </a:ext>
                <a:ext uri="{FF2B5EF4-FFF2-40B4-BE49-F238E27FC236}">
                  <a16:creationId xmlns:a16="http://schemas.microsoft.com/office/drawing/2014/main" id="{00000000-0008-0000-0000-0000D06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510</xdr:row>
          <xdr:rowOff>19050</xdr:rowOff>
        </xdr:from>
        <xdr:to>
          <xdr:col>5</xdr:col>
          <xdr:colOff>161925</xdr:colOff>
          <xdr:row>511</xdr:row>
          <xdr:rowOff>0</xdr:rowOff>
        </xdr:to>
        <xdr:sp macro="" textlink="">
          <xdr:nvSpPr>
            <xdr:cNvPr id="28369" name="Option Button 22225" hidden="1">
              <a:extLst>
                <a:ext uri="{63B3BB69-23CF-44E3-9099-C40C66FF867C}">
                  <a14:compatExt spid="_x0000_s28369"/>
                </a:ext>
                <a:ext uri="{FF2B5EF4-FFF2-40B4-BE49-F238E27FC236}">
                  <a16:creationId xmlns:a16="http://schemas.microsoft.com/office/drawing/2014/main" id="{00000000-0008-0000-0000-0000D1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510</xdr:row>
          <xdr:rowOff>19050</xdr:rowOff>
        </xdr:from>
        <xdr:to>
          <xdr:col>15</xdr:col>
          <xdr:colOff>161925</xdr:colOff>
          <xdr:row>511</xdr:row>
          <xdr:rowOff>0</xdr:rowOff>
        </xdr:to>
        <xdr:sp macro="" textlink="">
          <xdr:nvSpPr>
            <xdr:cNvPr id="28370" name="Option Button 22226" hidden="1">
              <a:extLst>
                <a:ext uri="{63B3BB69-23CF-44E3-9099-C40C66FF867C}">
                  <a14:compatExt spid="_x0000_s28370"/>
                </a:ext>
                <a:ext uri="{FF2B5EF4-FFF2-40B4-BE49-F238E27FC236}">
                  <a16:creationId xmlns:a16="http://schemas.microsoft.com/office/drawing/2014/main" id="{00000000-0008-0000-0000-0000D2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514</xdr:row>
          <xdr:rowOff>0</xdr:rowOff>
        </xdr:from>
        <xdr:to>
          <xdr:col>38</xdr:col>
          <xdr:colOff>0</xdr:colOff>
          <xdr:row>516</xdr:row>
          <xdr:rowOff>85725</xdr:rowOff>
        </xdr:to>
        <xdr:sp macro="" textlink="">
          <xdr:nvSpPr>
            <xdr:cNvPr id="28371" name="Group Box 22227" hidden="1">
              <a:extLst>
                <a:ext uri="{63B3BB69-23CF-44E3-9099-C40C66FF867C}">
                  <a14:compatExt spid="_x0000_s28371"/>
                </a:ext>
                <a:ext uri="{FF2B5EF4-FFF2-40B4-BE49-F238E27FC236}">
                  <a16:creationId xmlns:a16="http://schemas.microsoft.com/office/drawing/2014/main" id="{00000000-0008-0000-0000-0000D36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515</xdr:row>
          <xdr:rowOff>19050</xdr:rowOff>
        </xdr:from>
        <xdr:to>
          <xdr:col>5</xdr:col>
          <xdr:colOff>161925</xdr:colOff>
          <xdr:row>516</xdr:row>
          <xdr:rowOff>0</xdr:rowOff>
        </xdr:to>
        <xdr:sp macro="" textlink="">
          <xdr:nvSpPr>
            <xdr:cNvPr id="28372" name="Option Button 22228" hidden="1">
              <a:extLst>
                <a:ext uri="{63B3BB69-23CF-44E3-9099-C40C66FF867C}">
                  <a14:compatExt spid="_x0000_s28372"/>
                </a:ext>
                <a:ext uri="{FF2B5EF4-FFF2-40B4-BE49-F238E27FC236}">
                  <a16:creationId xmlns:a16="http://schemas.microsoft.com/office/drawing/2014/main" id="{00000000-0008-0000-0000-0000D4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515</xdr:row>
          <xdr:rowOff>19050</xdr:rowOff>
        </xdr:from>
        <xdr:to>
          <xdr:col>15</xdr:col>
          <xdr:colOff>161925</xdr:colOff>
          <xdr:row>516</xdr:row>
          <xdr:rowOff>0</xdr:rowOff>
        </xdr:to>
        <xdr:sp macro="" textlink="">
          <xdr:nvSpPr>
            <xdr:cNvPr id="28373" name="Option Button 22229" hidden="1">
              <a:extLst>
                <a:ext uri="{63B3BB69-23CF-44E3-9099-C40C66FF867C}">
                  <a14:compatExt spid="_x0000_s28373"/>
                </a:ext>
                <a:ext uri="{FF2B5EF4-FFF2-40B4-BE49-F238E27FC236}">
                  <a16:creationId xmlns:a16="http://schemas.microsoft.com/office/drawing/2014/main" id="{00000000-0008-0000-0000-0000D5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520</xdr:row>
          <xdr:rowOff>19050</xdr:rowOff>
        </xdr:from>
        <xdr:to>
          <xdr:col>5</xdr:col>
          <xdr:colOff>161925</xdr:colOff>
          <xdr:row>521</xdr:row>
          <xdr:rowOff>0</xdr:rowOff>
        </xdr:to>
        <xdr:sp macro="" textlink="">
          <xdr:nvSpPr>
            <xdr:cNvPr id="28375" name="Option Button 22231" hidden="1">
              <a:extLst>
                <a:ext uri="{63B3BB69-23CF-44E3-9099-C40C66FF867C}">
                  <a14:compatExt spid="_x0000_s28375"/>
                </a:ext>
                <a:ext uri="{FF2B5EF4-FFF2-40B4-BE49-F238E27FC236}">
                  <a16:creationId xmlns:a16="http://schemas.microsoft.com/office/drawing/2014/main" id="{00000000-0008-0000-0000-0000D7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520</xdr:row>
          <xdr:rowOff>19050</xdr:rowOff>
        </xdr:from>
        <xdr:to>
          <xdr:col>22</xdr:col>
          <xdr:colOff>161925</xdr:colOff>
          <xdr:row>521</xdr:row>
          <xdr:rowOff>0</xdr:rowOff>
        </xdr:to>
        <xdr:sp macro="" textlink="">
          <xdr:nvSpPr>
            <xdr:cNvPr id="28376" name="Option Button 22232" hidden="1">
              <a:extLst>
                <a:ext uri="{63B3BB69-23CF-44E3-9099-C40C66FF867C}">
                  <a14:compatExt spid="_x0000_s28376"/>
                </a:ext>
                <a:ext uri="{FF2B5EF4-FFF2-40B4-BE49-F238E27FC236}">
                  <a16:creationId xmlns:a16="http://schemas.microsoft.com/office/drawing/2014/main" id="{00000000-0008-0000-0000-0000D8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57150</xdr:colOff>
      <xdr:row>515</xdr:row>
      <xdr:rowOff>123825</xdr:rowOff>
    </xdr:from>
    <xdr:to>
      <xdr:col>4</xdr:col>
      <xdr:colOff>0</xdr:colOff>
      <xdr:row>517</xdr:row>
      <xdr:rowOff>152400</xdr:rowOff>
    </xdr:to>
    <xdr:grpSp>
      <xdr:nvGrpSpPr>
        <xdr:cNvPr id="103027" name="Group 335">
          <a:extLst>
            <a:ext uri="{FF2B5EF4-FFF2-40B4-BE49-F238E27FC236}">
              <a16:creationId xmlns:a16="http://schemas.microsoft.com/office/drawing/2014/main" id="{00000000-0008-0000-0000-000073920100}"/>
            </a:ext>
          </a:extLst>
        </xdr:cNvPr>
        <xdr:cNvGrpSpPr>
          <a:grpSpLocks/>
        </xdr:cNvGrpSpPr>
      </xdr:nvGrpSpPr>
      <xdr:grpSpPr bwMode="auto">
        <a:xfrm>
          <a:off x="561415" y="141351560"/>
          <a:ext cx="144556" cy="476811"/>
          <a:chOff x="23" y="547"/>
          <a:chExt cx="21" cy="43"/>
        </a:xfrm>
      </xdr:grpSpPr>
      <xdr:sp macro="" textlink="">
        <xdr:nvSpPr>
          <xdr:cNvPr id="103110" name="Line 336">
            <a:extLst>
              <a:ext uri="{FF2B5EF4-FFF2-40B4-BE49-F238E27FC236}">
                <a16:creationId xmlns:a16="http://schemas.microsoft.com/office/drawing/2014/main" id="{00000000-0008-0000-0000-0000C6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11" name="Line 337">
            <a:extLst>
              <a:ext uri="{FF2B5EF4-FFF2-40B4-BE49-F238E27FC236}">
                <a16:creationId xmlns:a16="http://schemas.microsoft.com/office/drawing/2014/main" id="{00000000-0008-0000-0000-0000C7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114300</xdr:colOff>
      <xdr:row>307</xdr:row>
      <xdr:rowOff>238125</xdr:rowOff>
    </xdr:from>
    <xdr:to>
      <xdr:col>12</xdr:col>
      <xdr:colOff>161925</xdr:colOff>
      <xdr:row>309</xdr:row>
      <xdr:rowOff>219075</xdr:rowOff>
    </xdr:to>
    <xdr:grpSp>
      <xdr:nvGrpSpPr>
        <xdr:cNvPr id="103028" name="Group 22221">
          <a:extLst>
            <a:ext uri="{FF2B5EF4-FFF2-40B4-BE49-F238E27FC236}">
              <a16:creationId xmlns:a16="http://schemas.microsoft.com/office/drawing/2014/main" id="{00000000-0008-0000-0000-000074920100}"/>
            </a:ext>
          </a:extLst>
        </xdr:cNvPr>
        <xdr:cNvGrpSpPr>
          <a:grpSpLocks/>
        </xdr:cNvGrpSpPr>
      </xdr:nvGrpSpPr>
      <xdr:grpSpPr bwMode="auto">
        <a:xfrm>
          <a:off x="1828800" y="85324390"/>
          <a:ext cx="652743" cy="451597"/>
          <a:chOff x="173" y="5266"/>
          <a:chExt cx="136" cy="28"/>
        </a:xfrm>
      </xdr:grpSpPr>
      <xdr:sp macro="" textlink="">
        <xdr:nvSpPr>
          <xdr:cNvPr id="103108" name="Line 22219">
            <a:extLst>
              <a:ext uri="{FF2B5EF4-FFF2-40B4-BE49-F238E27FC236}">
                <a16:creationId xmlns:a16="http://schemas.microsoft.com/office/drawing/2014/main" id="{00000000-0008-0000-0000-0000C4920100}"/>
              </a:ext>
            </a:extLst>
          </xdr:cNvPr>
          <xdr:cNvSpPr>
            <a:spLocks noChangeShapeType="1"/>
          </xdr:cNvSpPr>
        </xdr:nvSpPr>
        <xdr:spPr bwMode="auto">
          <a:xfrm>
            <a:off x="173" y="5266"/>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09" name="Line 22220">
            <a:extLst>
              <a:ext uri="{FF2B5EF4-FFF2-40B4-BE49-F238E27FC236}">
                <a16:creationId xmlns:a16="http://schemas.microsoft.com/office/drawing/2014/main" id="{00000000-0008-0000-0000-0000C5920100}"/>
              </a:ext>
            </a:extLst>
          </xdr:cNvPr>
          <xdr:cNvSpPr>
            <a:spLocks noChangeShapeType="1"/>
          </xdr:cNvSpPr>
        </xdr:nvSpPr>
        <xdr:spPr bwMode="auto">
          <a:xfrm>
            <a:off x="173" y="5294"/>
            <a:ext cx="1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4</xdr:col>
          <xdr:colOff>57150</xdr:colOff>
          <xdr:row>521</xdr:row>
          <xdr:rowOff>19050</xdr:rowOff>
        </xdr:from>
        <xdr:to>
          <xdr:col>5</xdr:col>
          <xdr:colOff>161925</xdr:colOff>
          <xdr:row>522</xdr:row>
          <xdr:rowOff>0</xdr:rowOff>
        </xdr:to>
        <xdr:sp macro="" textlink="">
          <xdr:nvSpPr>
            <xdr:cNvPr id="28389" name="Option Button 22245" hidden="1">
              <a:extLst>
                <a:ext uri="{63B3BB69-23CF-44E3-9099-C40C66FF867C}">
                  <a14:compatExt spid="_x0000_s28389"/>
                </a:ext>
                <a:ext uri="{FF2B5EF4-FFF2-40B4-BE49-F238E27FC236}">
                  <a16:creationId xmlns:a16="http://schemas.microsoft.com/office/drawing/2014/main" id="{00000000-0008-0000-0000-0000E5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85725</xdr:colOff>
      <xdr:row>674</xdr:row>
      <xdr:rowOff>47625</xdr:rowOff>
    </xdr:from>
    <xdr:to>
      <xdr:col>32</xdr:col>
      <xdr:colOff>38100</xdr:colOff>
      <xdr:row>674</xdr:row>
      <xdr:rowOff>285750</xdr:rowOff>
    </xdr:to>
    <xdr:sp macro="" textlink="">
      <xdr:nvSpPr>
        <xdr:cNvPr id="76827" name="Text Box 300">
          <a:extLst>
            <a:ext uri="{FF2B5EF4-FFF2-40B4-BE49-F238E27FC236}">
              <a16:creationId xmlns:a16="http://schemas.microsoft.com/office/drawing/2014/main" id="{00000000-0008-0000-0000-00001B2C0100}"/>
            </a:ext>
          </a:extLst>
        </xdr:cNvPr>
        <xdr:cNvSpPr txBox="1">
          <a:spLocks noChangeArrowheads="1"/>
        </xdr:cNvSpPr>
      </xdr:nvSpPr>
      <xdr:spPr bwMode="auto">
        <a:xfrm>
          <a:off x="3438525" y="185489850"/>
          <a:ext cx="2752725" cy="23812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０人の場合は「０」を入力してください</a:t>
          </a:r>
        </a:p>
      </xdr:txBody>
    </xdr:sp>
    <xdr:clientData/>
  </xdr:twoCellAnchor>
  <xdr:twoCellAnchor>
    <xdr:from>
      <xdr:col>3</xdr:col>
      <xdr:colOff>57150</xdr:colOff>
      <xdr:row>668</xdr:row>
      <xdr:rowOff>123825</xdr:rowOff>
    </xdr:from>
    <xdr:to>
      <xdr:col>4</xdr:col>
      <xdr:colOff>0</xdr:colOff>
      <xdr:row>670</xdr:row>
      <xdr:rowOff>152400</xdr:rowOff>
    </xdr:to>
    <xdr:grpSp>
      <xdr:nvGrpSpPr>
        <xdr:cNvPr id="103030" name="Group 335">
          <a:extLst>
            <a:ext uri="{FF2B5EF4-FFF2-40B4-BE49-F238E27FC236}">
              <a16:creationId xmlns:a16="http://schemas.microsoft.com/office/drawing/2014/main" id="{00000000-0008-0000-0000-000076920100}"/>
            </a:ext>
          </a:extLst>
        </xdr:cNvPr>
        <xdr:cNvGrpSpPr>
          <a:grpSpLocks/>
        </xdr:cNvGrpSpPr>
      </xdr:nvGrpSpPr>
      <xdr:grpSpPr bwMode="auto">
        <a:xfrm>
          <a:off x="561415" y="177681031"/>
          <a:ext cx="144556" cy="398369"/>
          <a:chOff x="23" y="547"/>
          <a:chExt cx="21" cy="43"/>
        </a:xfrm>
      </xdr:grpSpPr>
      <xdr:sp macro="" textlink="">
        <xdr:nvSpPr>
          <xdr:cNvPr id="103106" name="Line 336">
            <a:extLst>
              <a:ext uri="{FF2B5EF4-FFF2-40B4-BE49-F238E27FC236}">
                <a16:creationId xmlns:a16="http://schemas.microsoft.com/office/drawing/2014/main" id="{00000000-0008-0000-0000-0000C2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07" name="Line 337">
            <a:extLst>
              <a:ext uri="{FF2B5EF4-FFF2-40B4-BE49-F238E27FC236}">
                <a16:creationId xmlns:a16="http://schemas.microsoft.com/office/drawing/2014/main" id="{00000000-0008-0000-0000-0000C3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38100</xdr:colOff>
      <xdr:row>668</xdr:row>
      <xdr:rowOff>6350</xdr:rowOff>
    </xdr:from>
    <xdr:to>
      <xdr:col>28</xdr:col>
      <xdr:colOff>0</xdr:colOff>
      <xdr:row>669</xdr:row>
      <xdr:rowOff>31620</xdr:rowOff>
    </xdr:to>
    <xdr:sp macro="" textlink="">
      <xdr:nvSpPr>
        <xdr:cNvPr id="296" name="AutoShape 349">
          <a:extLst>
            <a:ext uri="{FF2B5EF4-FFF2-40B4-BE49-F238E27FC236}">
              <a16:creationId xmlns:a16="http://schemas.microsoft.com/office/drawing/2014/main" id="{00000000-0008-0000-0000-000028010000}"/>
            </a:ext>
          </a:extLst>
        </xdr:cNvPr>
        <xdr:cNvSpPr>
          <a:spLocks noChangeArrowheads="1"/>
        </xdr:cNvSpPr>
      </xdr:nvSpPr>
      <xdr:spPr bwMode="auto">
        <a:xfrm>
          <a:off x="4191000" y="153142950"/>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Ｑ28へ進む</a:t>
          </a:r>
        </a:p>
      </xdr:txBody>
    </xdr:sp>
    <xdr:clientData/>
  </xdr:twoCellAnchor>
  <xdr:twoCellAnchor>
    <xdr:from>
      <xdr:col>19</xdr:col>
      <xdr:colOff>19050</xdr:colOff>
      <xdr:row>668</xdr:row>
      <xdr:rowOff>123825</xdr:rowOff>
    </xdr:from>
    <xdr:to>
      <xdr:col>21</xdr:col>
      <xdr:colOff>171450</xdr:colOff>
      <xdr:row>668</xdr:row>
      <xdr:rowOff>123825</xdr:rowOff>
    </xdr:to>
    <xdr:sp macro="" textlink="">
      <xdr:nvSpPr>
        <xdr:cNvPr id="103032" name="Line 350">
          <a:extLst>
            <a:ext uri="{FF2B5EF4-FFF2-40B4-BE49-F238E27FC236}">
              <a16:creationId xmlns:a16="http://schemas.microsoft.com/office/drawing/2014/main" id="{00000000-0008-0000-0000-000078920100}"/>
            </a:ext>
          </a:extLst>
        </xdr:cNvPr>
        <xdr:cNvSpPr>
          <a:spLocks noChangeShapeType="1"/>
        </xdr:cNvSpPr>
      </xdr:nvSpPr>
      <xdr:spPr bwMode="auto">
        <a:xfrm>
          <a:off x="3724275" y="18404205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667</xdr:row>
          <xdr:rowOff>0</xdr:rowOff>
        </xdr:from>
        <xdr:to>
          <xdr:col>38</xdr:col>
          <xdr:colOff>0</xdr:colOff>
          <xdr:row>669</xdr:row>
          <xdr:rowOff>76200</xdr:rowOff>
        </xdr:to>
        <xdr:sp macro="" textlink="">
          <xdr:nvSpPr>
            <xdr:cNvPr id="28719" name="Group Box 22575"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668</xdr:row>
          <xdr:rowOff>19050</xdr:rowOff>
        </xdr:from>
        <xdr:to>
          <xdr:col>5</xdr:col>
          <xdr:colOff>161925</xdr:colOff>
          <xdr:row>669</xdr:row>
          <xdr:rowOff>0</xdr:rowOff>
        </xdr:to>
        <xdr:sp macro="" textlink="">
          <xdr:nvSpPr>
            <xdr:cNvPr id="28720" name="Option Button 22576"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668</xdr:row>
          <xdr:rowOff>19050</xdr:rowOff>
        </xdr:from>
        <xdr:to>
          <xdr:col>15</xdr:col>
          <xdr:colOff>161925</xdr:colOff>
          <xdr:row>669</xdr:row>
          <xdr:rowOff>0</xdr:rowOff>
        </xdr:to>
        <xdr:sp macro="" textlink="">
          <xdr:nvSpPr>
            <xdr:cNvPr id="28721" name="Option Button 22577" hidden="1">
              <a:extLst>
                <a:ext uri="{63B3BB69-23CF-44E3-9099-C40C66FF867C}">
                  <a14:compatExt spid="_x0000_s28721"/>
                </a:ext>
                <a:ext uri="{FF2B5EF4-FFF2-40B4-BE49-F238E27FC236}">
                  <a16:creationId xmlns:a16="http://schemas.microsoft.com/office/drawing/2014/main" id="{00000000-0008-0000-00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646</xdr:row>
      <xdr:rowOff>57150</xdr:rowOff>
    </xdr:from>
    <xdr:to>
      <xdr:col>28</xdr:col>
      <xdr:colOff>133350</xdr:colOff>
      <xdr:row>648</xdr:row>
      <xdr:rowOff>31064</xdr:rowOff>
    </xdr:to>
    <xdr:sp macro="" textlink="">
      <xdr:nvSpPr>
        <xdr:cNvPr id="294" name="AutoShape 349">
          <a:extLst>
            <a:ext uri="{FF2B5EF4-FFF2-40B4-BE49-F238E27FC236}">
              <a16:creationId xmlns:a16="http://schemas.microsoft.com/office/drawing/2014/main" id="{00000000-0008-0000-0000-000026010000}"/>
            </a:ext>
          </a:extLst>
        </xdr:cNvPr>
        <xdr:cNvSpPr>
          <a:spLocks noChangeArrowheads="1"/>
        </xdr:cNvSpPr>
      </xdr:nvSpPr>
      <xdr:spPr bwMode="auto">
        <a:xfrm>
          <a:off x="4210050" y="153142950"/>
          <a:ext cx="1295400" cy="266700"/>
        </a:xfrm>
        <a:prstGeom prst="roundRect">
          <a:avLst>
            <a:gd name="adj" fmla="val 16667"/>
          </a:avLst>
        </a:prstGeom>
        <a:solidFill>
          <a:schemeClr val="tx1"/>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Ｑ27－Ｇへ進む</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356</xdr:row>
          <xdr:rowOff>28575</xdr:rowOff>
        </xdr:from>
        <xdr:to>
          <xdr:col>5</xdr:col>
          <xdr:colOff>95250</xdr:colOff>
          <xdr:row>356</xdr:row>
          <xdr:rowOff>219075</xdr:rowOff>
        </xdr:to>
        <xdr:sp macro="" textlink="">
          <xdr:nvSpPr>
            <xdr:cNvPr id="33634" name="Option Button 27490" hidden="1">
              <a:extLst>
                <a:ext uri="{63B3BB69-23CF-44E3-9099-C40C66FF867C}">
                  <a14:compatExt spid="_x0000_s33634"/>
                </a:ext>
                <a:ext uri="{FF2B5EF4-FFF2-40B4-BE49-F238E27FC236}">
                  <a16:creationId xmlns:a16="http://schemas.microsoft.com/office/drawing/2014/main" id="{00000000-0008-0000-0000-0000628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356</xdr:row>
          <xdr:rowOff>28575</xdr:rowOff>
        </xdr:from>
        <xdr:to>
          <xdr:col>15</xdr:col>
          <xdr:colOff>95250</xdr:colOff>
          <xdr:row>356</xdr:row>
          <xdr:rowOff>219075</xdr:rowOff>
        </xdr:to>
        <xdr:sp macro="" textlink="">
          <xdr:nvSpPr>
            <xdr:cNvPr id="33635" name="Option Button 27491" hidden="1">
              <a:extLst>
                <a:ext uri="{63B3BB69-23CF-44E3-9099-C40C66FF867C}">
                  <a14:compatExt spid="_x0000_s33635"/>
                </a:ext>
                <a:ext uri="{FF2B5EF4-FFF2-40B4-BE49-F238E27FC236}">
                  <a16:creationId xmlns:a16="http://schemas.microsoft.com/office/drawing/2014/main" id="{00000000-0008-0000-0000-0000638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356</xdr:row>
          <xdr:rowOff>28575</xdr:rowOff>
        </xdr:from>
        <xdr:to>
          <xdr:col>25</xdr:col>
          <xdr:colOff>95250</xdr:colOff>
          <xdr:row>356</xdr:row>
          <xdr:rowOff>219075</xdr:rowOff>
        </xdr:to>
        <xdr:sp macro="" textlink="">
          <xdr:nvSpPr>
            <xdr:cNvPr id="33636" name="Option Button 27492" hidden="1">
              <a:extLst>
                <a:ext uri="{63B3BB69-23CF-44E3-9099-C40C66FF867C}">
                  <a14:compatExt spid="_x0000_s33636"/>
                </a:ext>
                <a:ext uri="{FF2B5EF4-FFF2-40B4-BE49-F238E27FC236}">
                  <a16:creationId xmlns:a16="http://schemas.microsoft.com/office/drawing/2014/main" id="{00000000-0008-0000-0000-0000648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355</xdr:row>
          <xdr:rowOff>0</xdr:rowOff>
        </xdr:from>
        <xdr:to>
          <xdr:col>38</xdr:col>
          <xdr:colOff>0</xdr:colOff>
          <xdr:row>357</xdr:row>
          <xdr:rowOff>57150</xdr:rowOff>
        </xdr:to>
        <xdr:sp macro="" textlink="">
          <xdr:nvSpPr>
            <xdr:cNvPr id="33637" name="Group Box 27493" hidden="1">
              <a:extLst>
                <a:ext uri="{63B3BB69-23CF-44E3-9099-C40C66FF867C}">
                  <a14:compatExt spid="_x0000_s33637"/>
                </a:ext>
                <a:ext uri="{FF2B5EF4-FFF2-40B4-BE49-F238E27FC236}">
                  <a16:creationId xmlns:a16="http://schemas.microsoft.com/office/drawing/2014/main" id="{00000000-0008-0000-0000-0000658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editAs="oneCell">
    <xdr:from>
      <xdr:col>3</xdr:col>
      <xdr:colOff>190500</xdr:colOff>
      <xdr:row>212</xdr:row>
      <xdr:rowOff>8792</xdr:rowOff>
    </xdr:from>
    <xdr:to>
      <xdr:col>41</xdr:col>
      <xdr:colOff>19050</xdr:colOff>
      <xdr:row>217</xdr:row>
      <xdr:rowOff>80210</xdr:rowOff>
    </xdr:to>
    <xdr:sp macro="" textlink="">
      <xdr:nvSpPr>
        <xdr:cNvPr id="103034" name="Text Box 299">
          <a:extLst>
            <a:ext uri="{FF2B5EF4-FFF2-40B4-BE49-F238E27FC236}">
              <a16:creationId xmlns:a16="http://schemas.microsoft.com/office/drawing/2014/main" id="{00000000-0008-0000-0000-00007A920100}"/>
            </a:ext>
          </a:extLst>
        </xdr:cNvPr>
        <xdr:cNvSpPr txBox="1">
          <a:spLocks noChangeArrowheads="1"/>
        </xdr:cNvSpPr>
      </xdr:nvSpPr>
      <xdr:spPr bwMode="auto">
        <a:xfrm>
          <a:off x="695325" y="55034717"/>
          <a:ext cx="7429500" cy="83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t" upright="1"/>
        <a:lstStyle/>
        <a:p>
          <a:pPr algn="l" rtl="0">
            <a:lnSpc>
              <a:spcPts val="1100"/>
            </a:lnSpc>
            <a:defRPr sz="1000"/>
          </a:pPr>
          <a:r>
            <a:rPr lang="ja-JP" altLang="en-US" sz="900" b="0" i="0" u="none" strike="noStrike" baseline="0">
              <a:solidFill>
                <a:srgbClr val="000000"/>
              </a:solidFill>
              <a:latin typeface="HGPｺﾞｼｯｸM"/>
              <a:ea typeface="HGPｺﾞｼｯｸM"/>
            </a:rPr>
            <a:t>※１　研究コースとは、下記の各種の資格取得を目指すものではなく、修士論文作成・審査を行い、大学院修了を目指す課程とする。</a:t>
          </a:r>
        </a:p>
        <a:p>
          <a:pPr algn="l" rtl="0">
            <a:lnSpc>
              <a:spcPts val="1100"/>
            </a:lnSpc>
            <a:defRPr sz="1000"/>
          </a:pPr>
          <a:r>
            <a:rPr lang="ja-JP" altLang="en-US" sz="900" b="0" i="0" u="none" strike="noStrike" baseline="0">
              <a:solidFill>
                <a:srgbClr val="000000"/>
              </a:solidFill>
              <a:latin typeface="HGPｺﾞｼｯｸM"/>
              <a:ea typeface="HGPｺﾞｼｯｸM"/>
            </a:rPr>
            <a:t>※２　専門看護師課程とは、日本看護系大学協議会の高度実践看護師教育課程で既に認定されているものをいう。</a:t>
          </a:r>
        </a:p>
        <a:p>
          <a:pPr algn="l" rtl="0">
            <a:lnSpc>
              <a:spcPts val="1100"/>
            </a:lnSpc>
            <a:defRPr sz="1000"/>
          </a:pPr>
          <a:r>
            <a:rPr lang="ja-JP" altLang="en-US" sz="900" b="0" i="0" u="none" strike="noStrike" baseline="0">
              <a:solidFill>
                <a:srgbClr val="000000"/>
              </a:solidFill>
              <a:latin typeface="HGPｺﾞｼｯｸM"/>
              <a:ea typeface="HGPｺﾞｼｯｸM"/>
            </a:rPr>
            <a:t>※３　上記以外のコースとは、CNS、保健師国家試験受験資格、助産師国家試験受験資格、養護教諭専修免許、研究コース以外</a:t>
          </a:r>
        </a:p>
        <a:p>
          <a:pPr algn="l" rtl="0">
            <a:defRPr sz="1000"/>
          </a:pPr>
          <a:r>
            <a:rPr lang="ja-JP" altLang="en-US" sz="900" b="0" i="0" u="none" strike="noStrike" baseline="0">
              <a:solidFill>
                <a:srgbClr val="000000"/>
              </a:solidFill>
              <a:latin typeface="HGPｺﾞｼｯｸM"/>
              <a:ea typeface="HGPｺﾞｼｯｸM"/>
            </a:rPr>
            <a:t>　　　 の教育課程であって、修了時に修士の学位を与えるものをいう。</a:t>
          </a:r>
        </a:p>
        <a:p>
          <a:pPr algn="l" rtl="0">
            <a:lnSpc>
              <a:spcPts val="1100"/>
            </a:lnSpc>
            <a:defRPr sz="1000"/>
          </a:pPr>
          <a:r>
            <a:rPr lang="ja-JP" altLang="en-US" sz="900" b="0" i="0" u="none" strike="noStrike" baseline="0">
              <a:solidFill>
                <a:srgbClr val="000000"/>
              </a:solidFill>
              <a:latin typeface="HGPｺﾞｼｯｸM"/>
              <a:ea typeface="HGPｺﾞｼｯｸM"/>
            </a:rPr>
            <a:t>※４　志願時および入学時にコースの内訳を決めていない場合は、内訳の記入は不要です。</a:t>
          </a:r>
        </a:p>
      </xdr:txBody>
    </xdr:sp>
    <xdr:clientData/>
  </xdr:twoCellAnchor>
  <xdr:twoCellAnchor>
    <xdr:from>
      <xdr:col>3</xdr:col>
      <xdr:colOff>0</xdr:colOff>
      <xdr:row>211</xdr:row>
      <xdr:rowOff>45427</xdr:rowOff>
    </xdr:from>
    <xdr:to>
      <xdr:col>41</xdr:col>
      <xdr:colOff>85725</xdr:colOff>
      <xdr:row>217</xdr:row>
      <xdr:rowOff>151667</xdr:rowOff>
    </xdr:to>
    <xdr:sp macro="" textlink="">
      <xdr:nvSpPr>
        <xdr:cNvPr id="103035" name="AutoShape 301">
          <a:extLst>
            <a:ext uri="{FF2B5EF4-FFF2-40B4-BE49-F238E27FC236}">
              <a16:creationId xmlns:a16="http://schemas.microsoft.com/office/drawing/2014/main" id="{00000000-0008-0000-0000-00007B920100}"/>
            </a:ext>
          </a:extLst>
        </xdr:cNvPr>
        <xdr:cNvSpPr>
          <a:spLocks noChangeArrowheads="1"/>
        </xdr:cNvSpPr>
      </xdr:nvSpPr>
      <xdr:spPr bwMode="auto">
        <a:xfrm>
          <a:off x="504825" y="54918952"/>
          <a:ext cx="7686675" cy="1020640"/>
        </a:xfrm>
        <a:prstGeom prst="roundRect">
          <a:avLst>
            <a:gd name="adj" fmla="val 0"/>
          </a:avLst>
        </a:prstGeom>
        <a:noFill/>
        <a:ln w="38100" algn="ctr">
          <a:solidFill>
            <a:srgbClr xmlns:mc="http://schemas.openxmlformats.org/markup-compatibility/2006" xmlns:a14="http://schemas.microsoft.com/office/drawing/2010/main" val="969696" mc:Ignorable="a14" a14:legacySpreadsheetColorIndex="55"/>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9525</xdr:colOff>
      <xdr:row>244</xdr:row>
      <xdr:rowOff>19050</xdr:rowOff>
    </xdr:from>
    <xdr:to>
      <xdr:col>38</xdr:col>
      <xdr:colOff>190500</xdr:colOff>
      <xdr:row>251</xdr:row>
      <xdr:rowOff>76200</xdr:rowOff>
    </xdr:to>
    <xdr:sp macro="" textlink="">
      <xdr:nvSpPr>
        <xdr:cNvPr id="103036" name="Text Box 299">
          <a:extLst>
            <a:ext uri="{FF2B5EF4-FFF2-40B4-BE49-F238E27FC236}">
              <a16:creationId xmlns:a16="http://schemas.microsoft.com/office/drawing/2014/main" id="{00000000-0008-0000-0000-00007C920100}"/>
            </a:ext>
          </a:extLst>
        </xdr:cNvPr>
        <xdr:cNvSpPr txBox="1">
          <a:spLocks noChangeArrowheads="1"/>
        </xdr:cNvSpPr>
      </xdr:nvSpPr>
      <xdr:spPr bwMode="auto">
        <a:xfrm>
          <a:off x="714375" y="80867250"/>
          <a:ext cx="69818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PｺﾞｼｯｸM"/>
              <a:ea typeface="HGPｺﾞｼｯｸM"/>
            </a:rPr>
            <a:t>※１　研究コースとは、下記の各種の資格取得を目指すものではなく、修士論文作成・審査を行い、大学院修了を目指す課程とする。</a:t>
          </a:r>
        </a:p>
        <a:p>
          <a:pPr algn="l" rtl="0">
            <a:lnSpc>
              <a:spcPts val="1100"/>
            </a:lnSpc>
            <a:defRPr sz="1000"/>
          </a:pPr>
          <a:r>
            <a:rPr lang="ja-JP" altLang="en-US" sz="900" b="0" i="0" u="none" strike="noStrike" baseline="0">
              <a:solidFill>
                <a:srgbClr val="000000"/>
              </a:solidFill>
              <a:latin typeface="HGPｺﾞｼｯｸM"/>
              <a:ea typeface="HGPｺﾞｼｯｸM"/>
            </a:rPr>
            <a:t>※２　専門看護師課程とは、日本看護系大学協議会の高度実践看護師教育課程で既に認定されているものをいう。</a:t>
          </a:r>
        </a:p>
        <a:p>
          <a:pPr algn="l" rtl="0">
            <a:lnSpc>
              <a:spcPts val="1100"/>
            </a:lnSpc>
            <a:defRPr sz="1000"/>
          </a:pPr>
          <a:r>
            <a:rPr lang="ja-JP" altLang="en-US" sz="900" b="0" i="0" u="none" strike="noStrike" baseline="0">
              <a:solidFill>
                <a:srgbClr val="000000"/>
              </a:solidFill>
              <a:latin typeface="HGPｺﾞｼｯｸM"/>
              <a:ea typeface="HGPｺﾞｼｯｸM"/>
            </a:rPr>
            <a:t>※３　上記以外のコースとは、CNS、保健師国家試験受験資格、助産師国家試験受験資格、養護教諭専修免許、研究コース以外</a:t>
          </a:r>
        </a:p>
        <a:p>
          <a:pPr algn="l" rtl="0">
            <a:lnSpc>
              <a:spcPts val="1100"/>
            </a:lnSpc>
            <a:defRPr sz="1000"/>
          </a:pPr>
          <a:r>
            <a:rPr lang="ja-JP" altLang="en-US" sz="900" b="0" i="0" u="none" strike="noStrike" baseline="0">
              <a:solidFill>
                <a:srgbClr val="000000"/>
              </a:solidFill>
              <a:latin typeface="HGPｺﾞｼｯｸM"/>
              <a:ea typeface="HGPｺﾞｼｯｸM"/>
            </a:rPr>
            <a:t>　　　 の教育課程であって、修了時に修士の学位を与えるものをいう。</a:t>
          </a:r>
        </a:p>
        <a:p>
          <a:pPr algn="l" rtl="0">
            <a:lnSpc>
              <a:spcPts val="1100"/>
            </a:lnSpc>
            <a:defRPr sz="1000"/>
          </a:pPr>
          <a:r>
            <a:rPr lang="ja-JP" altLang="en-US" sz="900" b="0" i="0" u="none" strike="noStrike" baseline="0">
              <a:solidFill>
                <a:srgbClr val="000000"/>
              </a:solidFill>
              <a:latin typeface="HGPｺﾞｼｯｸM"/>
              <a:ea typeface="HGPｺﾞｼｯｸM"/>
            </a:rPr>
            <a:t>※４　博士後期課程修了とは、修了要件（修業年限以上在学し、必要な単位取得と論文審査および最終試験の合格）を満たし</a:t>
          </a:r>
        </a:p>
        <a:p>
          <a:pPr algn="l" rtl="0">
            <a:defRPr sz="1000"/>
          </a:pPr>
          <a:r>
            <a:rPr lang="ja-JP" altLang="en-US" sz="900" b="0" i="0" u="none" strike="noStrike" baseline="0">
              <a:solidFill>
                <a:srgbClr val="000000"/>
              </a:solidFill>
              <a:latin typeface="HGPｺﾞｼｯｸM"/>
              <a:ea typeface="HGPｺﾞｼｯｸM"/>
            </a:rPr>
            <a:t>　　　 博士の学位を取得した者であり、単位取得（満期）退学は含まない。</a:t>
          </a:r>
        </a:p>
      </xdr:txBody>
    </xdr:sp>
    <xdr:clientData/>
  </xdr:twoCellAnchor>
  <xdr:twoCellAnchor>
    <xdr:from>
      <xdr:col>3</xdr:col>
      <xdr:colOff>38100</xdr:colOff>
      <xdr:row>244</xdr:row>
      <xdr:rowOff>38100</xdr:rowOff>
    </xdr:from>
    <xdr:to>
      <xdr:col>41</xdr:col>
      <xdr:colOff>0</xdr:colOff>
      <xdr:row>251</xdr:row>
      <xdr:rowOff>57150</xdr:rowOff>
    </xdr:to>
    <xdr:sp macro="" textlink="">
      <xdr:nvSpPr>
        <xdr:cNvPr id="103037" name="AutoShape 301">
          <a:extLst>
            <a:ext uri="{FF2B5EF4-FFF2-40B4-BE49-F238E27FC236}">
              <a16:creationId xmlns:a16="http://schemas.microsoft.com/office/drawing/2014/main" id="{00000000-0008-0000-0000-00007D920100}"/>
            </a:ext>
          </a:extLst>
        </xdr:cNvPr>
        <xdr:cNvSpPr>
          <a:spLocks noChangeArrowheads="1"/>
        </xdr:cNvSpPr>
      </xdr:nvSpPr>
      <xdr:spPr bwMode="auto">
        <a:xfrm>
          <a:off x="542925" y="80886300"/>
          <a:ext cx="7562850" cy="1085850"/>
        </a:xfrm>
        <a:prstGeom prst="roundRect">
          <a:avLst>
            <a:gd name="adj" fmla="val 0"/>
          </a:avLst>
        </a:prstGeom>
        <a:noFill/>
        <a:ln w="38100" algn="ctr">
          <a:solidFill>
            <a:srgbClr xmlns:mc="http://schemas.openxmlformats.org/markup-compatibility/2006" xmlns:a14="http://schemas.microsoft.com/office/drawing/2010/main" val="969696" mc:Ignorable="a14" a14:legacySpreadsheetColorIndex="55"/>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57150</xdr:colOff>
      <xdr:row>744</xdr:row>
      <xdr:rowOff>57150</xdr:rowOff>
    </xdr:from>
    <xdr:to>
      <xdr:col>36</xdr:col>
      <xdr:colOff>0</xdr:colOff>
      <xdr:row>747</xdr:row>
      <xdr:rowOff>200026</xdr:rowOff>
    </xdr:to>
    <xdr:sp macro="" textlink="">
      <xdr:nvSpPr>
        <xdr:cNvPr id="74146" name="Text Box 318">
          <a:extLst>
            <a:ext uri="{FF2B5EF4-FFF2-40B4-BE49-F238E27FC236}">
              <a16:creationId xmlns:a16="http://schemas.microsoft.com/office/drawing/2014/main" id="{00000000-0008-0000-0000-0000A2210100}"/>
            </a:ext>
          </a:extLst>
        </xdr:cNvPr>
        <xdr:cNvSpPr txBox="1">
          <a:spLocks noChangeArrowheads="1"/>
        </xdr:cNvSpPr>
      </xdr:nvSpPr>
      <xdr:spPr bwMode="auto">
        <a:xfrm>
          <a:off x="609600" y="205216125"/>
          <a:ext cx="6343650" cy="590550"/>
        </a:xfrm>
        <a:prstGeom prst="rect">
          <a:avLst/>
        </a:prstGeom>
        <a:noFill/>
        <a:ln>
          <a:noFill/>
        </a:ln>
        <a:effectLst/>
      </xdr:spPr>
      <xdr:txBody>
        <a:bodyPr vertOverflow="clip" wrap="square" lIns="27432" tIns="18288" rIns="0" bIns="18288" anchor="t" upright="1"/>
        <a:lstStyle/>
        <a:p>
          <a:pPr algn="l" rtl="0">
            <a:lnSpc>
              <a:spcPts val="1100"/>
            </a:lnSpc>
            <a:defRPr sz="1000"/>
          </a:pPr>
          <a:r>
            <a:rPr lang="ja-JP" altLang="en-US" sz="900" b="0" i="0" u="none" strike="noStrike" baseline="0">
              <a:solidFill>
                <a:srgbClr val="000000"/>
              </a:solidFill>
              <a:latin typeface="HGPｺﾞｼｯｸM"/>
              <a:ea typeface="HGPｺﾞｼｯｸM"/>
            </a:rPr>
            <a:t>※1 「１名」が複数領域を担当した場合は「１名」として換算してください。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※２ 「１名」が複数領域を担当した場合、年間の総勤務日数として集計してください。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　　　勤務時間が８時間相当、または日給で支払った日を換算してください。</a:t>
          </a:r>
        </a:p>
      </xdr:txBody>
    </xdr:sp>
    <xdr:clientData/>
  </xdr:twoCellAnchor>
  <xdr:twoCellAnchor editAs="oneCell">
    <xdr:from>
      <xdr:col>4</xdr:col>
      <xdr:colOff>88900</xdr:colOff>
      <xdr:row>804</xdr:row>
      <xdr:rowOff>38099</xdr:rowOff>
    </xdr:from>
    <xdr:to>
      <xdr:col>36</xdr:col>
      <xdr:colOff>842</xdr:colOff>
      <xdr:row>807</xdr:row>
      <xdr:rowOff>209546</xdr:rowOff>
    </xdr:to>
    <xdr:sp macro="" textlink="">
      <xdr:nvSpPr>
        <xdr:cNvPr id="36195" name="Text Box 318">
          <a:extLst>
            <a:ext uri="{FF2B5EF4-FFF2-40B4-BE49-F238E27FC236}">
              <a16:creationId xmlns:a16="http://schemas.microsoft.com/office/drawing/2014/main" id="{00000000-0008-0000-0000-0000638D0000}"/>
            </a:ext>
          </a:extLst>
        </xdr:cNvPr>
        <xdr:cNvSpPr txBox="1">
          <a:spLocks noChangeArrowheads="1"/>
        </xdr:cNvSpPr>
      </xdr:nvSpPr>
      <xdr:spPr bwMode="auto">
        <a:xfrm>
          <a:off x="641350" y="219808424"/>
          <a:ext cx="6312742" cy="657225"/>
        </a:xfrm>
        <a:prstGeom prst="rect">
          <a:avLst/>
        </a:prstGeom>
        <a:noFill/>
        <a:ln>
          <a:noFill/>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PｺﾞｼｯｸM"/>
              <a:ea typeface="HGPｺﾞｼｯｸM"/>
            </a:rPr>
            <a:t>※1 「１名」が複数領域を担当した場合は「１名」として換算してください。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※２ 「１名」が複数領域を担当した場合、年間の総勤務日数として集計してください。</a:t>
          </a:r>
        </a:p>
        <a:p>
          <a:pPr algn="l" rtl="0">
            <a:lnSpc>
              <a:spcPts val="1000"/>
            </a:lnSpc>
            <a:defRPr sz="1000"/>
          </a:pPr>
          <a:r>
            <a:rPr lang="ja-JP" altLang="en-US" sz="900" b="0" i="0" u="none" strike="noStrike" baseline="0">
              <a:solidFill>
                <a:srgbClr val="000000"/>
              </a:solidFill>
              <a:latin typeface="HGPｺﾞｼｯｸM"/>
              <a:ea typeface="HGPｺﾞｼｯｸM"/>
            </a:rPr>
            <a:t>　　　勤務時間が８時間相当、または日給で支払った日を換算してください。</a:t>
          </a:r>
        </a:p>
      </xdr:txBody>
    </xdr:sp>
    <xdr:clientData/>
  </xdr:twoCellAnchor>
  <xdr:twoCellAnchor editAs="oneCell">
    <xdr:from>
      <xdr:col>4</xdr:col>
      <xdr:colOff>88900</xdr:colOff>
      <xdr:row>839</xdr:row>
      <xdr:rowOff>38100</xdr:rowOff>
    </xdr:from>
    <xdr:to>
      <xdr:col>36</xdr:col>
      <xdr:colOff>842</xdr:colOff>
      <xdr:row>842</xdr:row>
      <xdr:rowOff>180978</xdr:rowOff>
    </xdr:to>
    <xdr:sp macro="" textlink="">
      <xdr:nvSpPr>
        <xdr:cNvPr id="36196" name="Text Box 318">
          <a:extLst>
            <a:ext uri="{FF2B5EF4-FFF2-40B4-BE49-F238E27FC236}">
              <a16:creationId xmlns:a16="http://schemas.microsoft.com/office/drawing/2014/main" id="{00000000-0008-0000-0000-0000648D0000}"/>
            </a:ext>
          </a:extLst>
        </xdr:cNvPr>
        <xdr:cNvSpPr txBox="1">
          <a:spLocks noChangeArrowheads="1"/>
        </xdr:cNvSpPr>
      </xdr:nvSpPr>
      <xdr:spPr bwMode="auto">
        <a:xfrm>
          <a:off x="641350" y="227904675"/>
          <a:ext cx="6312742" cy="628650"/>
        </a:xfrm>
        <a:prstGeom prst="rect">
          <a:avLst/>
        </a:prstGeom>
        <a:noFill/>
        <a:ln>
          <a:noFill/>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PｺﾞｼｯｸM"/>
              <a:ea typeface="HGPｺﾞｼｯｸM"/>
            </a:rPr>
            <a:t>※1 「１名」が複数領域を担当した場合は「１名」として換算してください。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※２ 「１名」が複数領域を担当した場合、年間の総勤務日数として集計してください。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　　　勤務時間が８時間相当、または日給で支払った日を換算してください。</a:t>
          </a:r>
        </a:p>
      </xdr:txBody>
    </xdr:sp>
    <xdr:clientData/>
  </xdr:twoCellAnchor>
  <xdr:twoCellAnchor editAs="oneCell">
    <xdr:from>
      <xdr:col>4</xdr:col>
      <xdr:colOff>88900</xdr:colOff>
      <xdr:row>874</xdr:row>
      <xdr:rowOff>47625</xdr:rowOff>
    </xdr:from>
    <xdr:to>
      <xdr:col>36</xdr:col>
      <xdr:colOff>842</xdr:colOff>
      <xdr:row>877</xdr:row>
      <xdr:rowOff>190502</xdr:rowOff>
    </xdr:to>
    <xdr:sp macro="" textlink="">
      <xdr:nvSpPr>
        <xdr:cNvPr id="36197" name="Text Box 318">
          <a:extLst>
            <a:ext uri="{FF2B5EF4-FFF2-40B4-BE49-F238E27FC236}">
              <a16:creationId xmlns:a16="http://schemas.microsoft.com/office/drawing/2014/main" id="{00000000-0008-0000-0000-0000658D0000}"/>
            </a:ext>
          </a:extLst>
        </xdr:cNvPr>
        <xdr:cNvSpPr txBox="1">
          <a:spLocks noChangeArrowheads="1"/>
        </xdr:cNvSpPr>
      </xdr:nvSpPr>
      <xdr:spPr bwMode="auto">
        <a:xfrm>
          <a:off x="641350" y="236162850"/>
          <a:ext cx="6312742" cy="628650"/>
        </a:xfrm>
        <a:prstGeom prst="rect">
          <a:avLst/>
        </a:prstGeom>
        <a:noFill/>
        <a:ln>
          <a:noFill/>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PｺﾞｼｯｸM"/>
              <a:ea typeface="HGPｺﾞｼｯｸM"/>
            </a:rPr>
            <a:t>※1 「１名」が複数領域を担当した場合は「１名」として換算してください。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※２ 「１名」が複数領域を担当した場合、年間の総勤務日数として集計してください。</a:t>
          </a:r>
        </a:p>
        <a:p>
          <a:pPr algn="l" rtl="0">
            <a:lnSpc>
              <a:spcPts val="1100"/>
            </a:lnSpc>
            <a:defRPr sz="1000"/>
          </a:pPr>
          <a:r>
            <a:rPr lang="ja-JP" altLang="en-US" sz="900" b="0" i="0" u="none" strike="noStrike" baseline="0">
              <a:solidFill>
                <a:srgbClr val="000000"/>
              </a:solidFill>
              <a:latin typeface="HGPｺﾞｼｯｸM"/>
              <a:ea typeface="HGPｺﾞｼｯｸM"/>
            </a:rPr>
            <a:t>　　　勤務時間が８時間相当、または日給で支払った日を換算してください。</a:t>
          </a:r>
        </a:p>
      </xdr:txBody>
    </xdr:sp>
    <xdr:clientData/>
  </xdr:twoCellAnchor>
  <xdr:twoCellAnchor editAs="oneCell">
    <xdr:from>
      <xdr:col>23</xdr:col>
      <xdr:colOff>95250</xdr:colOff>
      <xdr:row>903</xdr:row>
      <xdr:rowOff>104775</xdr:rowOff>
    </xdr:from>
    <xdr:to>
      <xdr:col>40</xdr:col>
      <xdr:colOff>190500</xdr:colOff>
      <xdr:row>903</xdr:row>
      <xdr:rowOff>314325</xdr:rowOff>
    </xdr:to>
    <xdr:sp macro="" textlink="">
      <xdr:nvSpPr>
        <xdr:cNvPr id="103043" name="Text Box 318">
          <a:extLst>
            <a:ext uri="{FF2B5EF4-FFF2-40B4-BE49-F238E27FC236}">
              <a16:creationId xmlns:a16="http://schemas.microsoft.com/office/drawing/2014/main" id="{00000000-0008-0000-0000-000083920100}"/>
            </a:ext>
          </a:extLst>
        </xdr:cNvPr>
        <xdr:cNvSpPr txBox="1">
          <a:spLocks noChangeArrowheads="1"/>
        </xdr:cNvSpPr>
      </xdr:nvSpPr>
      <xdr:spPr bwMode="auto">
        <a:xfrm>
          <a:off x="4600575" y="241506375"/>
          <a:ext cx="3495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t" upright="1"/>
        <a:lstStyle/>
        <a:p>
          <a:pPr algn="l" rtl="0">
            <a:defRPr sz="1000"/>
          </a:pPr>
          <a:r>
            <a:rPr lang="ja-JP" altLang="en-US" sz="900" b="0" i="0" u="none" strike="noStrike" baseline="0">
              <a:solidFill>
                <a:srgbClr val="000000"/>
              </a:solidFill>
              <a:latin typeface="HGPｺﾞｼｯｸM"/>
              <a:ea typeface="HGPｺﾞｼｯｸM"/>
            </a:rPr>
            <a:t>※ 経験により差がある場合は最頻値を記入してください。</a:t>
          </a:r>
        </a:p>
      </xdr:txBody>
    </xdr:sp>
    <xdr:clientData/>
  </xdr:twoCellAnchor>
  <xdr:twoCellAnchor>
    <xdr:from>
      <xdr:col>1</xdr:col>
      <xdr:colOff>172169</xdr:colOff>
      <xdr:row>4</xdr:row>
      <xdr:rowOff>1594762</xdr:rowOff>
    </xdr:from>
    <xdr:to>
      <xdr:col>44</xdr:col>
      <xdr:colOff>7844</xdr:colOff>
      <xdr:row>6</xdr:row>
      <xdr:rowOff>163607</xdr:rowOff>
    </xdr:to>
    <xdr:grpSp>
      <xdr:nvGrpSpPr>
        <xdr:cNvPr id="283" name="グループ化 282">
          <a:extLst>
            <a:ext uri="{FF2B5EF4-FFF2-40B4-BE49-F238E27FC236}">
              <a16:creationId xmlns:a16="http://schemas.microsoft.com/office/drawing/2014/main" id="{9F0B8E49-C923-853B-9238-9EE537D6817F}"/>
            </a:ext>
          </a:extLst>
        </xdr:cNvPr>
        <xdr:cNvGrpSpPr/>
      </xdr:nvGrpSpPr>
      <xdr:grpSpPr>
        <a:xfrm>
          <a:off x="295434" y="4441056"/>
          <a:ext cx="8486616" cy="731580"/>
          <a:chOff x="303438" y="5531789"/>
          <a:chExt cx="8587469" cy="728858"/>
        </a:xfrm>
      </xdr:grpSpPr>
      <xdr:sp macro="" textlink="">
        <xdr:nvSpPr>
          <xdr:cNvPr id="103044" name="Rectangle 30069">
            <a:extLst>
              <a:ext uri="{FF2B5EF4-FFF2-40B4-BE49-F238E27FC236}">
                <a16:creationId xmlns:a16="http://schemas.microsoft.com/office/drawing/2014/main" id="{00000000-0008-0000-0000-000084920100}"/>
              </a:ext>
            </a:extLst>
          </xdr:cNvPr>
          <xdr:cNvSpPr>
            <a:spLocks noChangeArrowheads="1"/>
          </xdr:cNvSpPr>
        </xdr:nvSpPr>
        <xdr:spPr bwMode="auto">
          <a:xfrm>
            <a:off x="303438" y="5531791"/>
            <a:ext cx="8587469" cy="728856"/>
          </a:xfrm>
          <a:prstGeom prst="rect">
            <a:avLst/>
          </a:prstGeom>
          <a:solidFill>
            <a:srgbClr xmlns:mc="http://schemas.openxmlformats.org/markup-compatibility/2006" xmlns:a14="http://schemas.microsoft.com/office/drawing/2010/main" val="969696" mc:Ignorable="a14" a14:legacySpreadsheetColorIndex="5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045" name="Rectangle 30070">
            <a:extLst>
              <a:ext uri="{FF2B5EF4-FFF2-40B4-BE49-F238E27FC236}">
                <a16:creationId xmlns:a16="http://schemas.microsoft.com/office/drawing/2014/main" id="{00000000-0008-0000-0000-000085920100}"/>
              </a:ext>
            </a:extLst>
          </xdr:cNvPr>
          <xdr:cNvSpPr>
            <a:spLocks noChangeArrowheads="1"/>
          </xdr:cNvSpPr>
        </xdr:nvSpPr>
        <xdr:spPr bwMode="auto">
          <a:xfrm>
            <a:off x="374932" y="5844374"/>
            <a:ext cx="8424703" cy="37817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154" name="Text Box 383">
            <a:extLst>
              <a:ext uri="{FF2B5EF4-FFF2-40B4-BE49-F238E27FC236}">
                <a16:creationId xmlns:a16="http://schemas.microsoft.com/office/drawing/2014/main" id="{00000000-0008-0000-0000-0000AA210100}"/>
              </a:ext>
            </a:extLst>
          </xdr:cNvPr>
          <xdr:cNvSpPr txBox="1">
            <a:spLocks noChangeArrowheads="1"/>
          </xdr:cNvSpPr>
        </xdr:nvSpPr>
        <xdr:spPr bwMode="auto">
          <a:xfrm>
            <a:off x="367589" y="5531789"/>
            <a:ext cx="4174153" cy="303113"/>
          </a:xfrm>
          <a:prstGeom prst="rect">
            <a:avLst/>
          </a:prstGeom>
          <a:noFill/>
          <a:ln>
            <a:noFill/>
          </a:ln>
        </xdr:spPr>
        <xdr:txBody>
          <a:bodyPr vertOverflow="clip" wrap="square" lIns="27432" tIns="18288" rIns="27432" bIns="18288" anchor="ctr" upright="1"/>
          <a:lstStyle/>
          <a:p>
            <a:pPr algn="l" rtl="0">
              <a:defRPr sz="1000"/>
            </a:pPr>
            <a:r>
              <a:rPr lang="ja-JP" altLang="en-US" sz="1600" b="0" i="0" u="none" strike="noStrike" baseline="0">
                <a:solidFill>
                  <a:srgbClr val="FFFFFF"/>
                </a:solidFill>
                <a:latin typeface="HGP創英角ｺﾞｼｯｸUB"/>
                <a:ea typeface="HGP創英角ｺﾞｼｯｸUB"/>
              </a:rPr>
              <a:t>アンケートの提出締切日について</a:t>
            </a:r>
          </a:p>
        </xdr:txBody>
      </xdr:sp>
      <xdr:sp macro="" textlink="">
        <xdr:nvSpPr>
          <xdr:cNvPr id="74158" name="Text Box 278">
            <a:extLst>
              <a:ext uri="{FF2B5EF4-FFF2-40B4-BE49-F238E27FC236}">
                <a16:creationId xmlns:a16="http://schemas.microsoft.com/office/drawing/2014/main" id="{00000000-0008-0000-0000-0000AE210100}"/>
              </a:ext>
            </a:extLst>
          </xdr:cNvPr>
          <xdr:cNvSpPr txBox="1">
            <a:spLocks noChangeArrowheads="1"/>
          </xdr:cNvSpPr>
        </xdr:nvSpPr>
        <xdr:spPr bwMode="auto">
          <a:xfrm>
            <a:off x="2289361" y="5891683"/>
            <a:ext cx="2761713" cy="303113"/>
          </a:xfrm>
          <a:prstGeom prst="rect">
            <a:avLst/>
          </a:prstGeom>
          <a:noFill/>
          <a:ln>
            <a:noFill/>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HGPｺﾞｼｯｸM"/>
                <a:ea typeface="HGPｺﾞｼｯｸM"/>
              </a:rPr>
              <a:t>202</a:t>
            </a:r>
            <a:r>
              <a:rPr lang="en-US" altLang="ja-JP" sz="1800" b="1" i="0" u="none" strike="noStrike" baseline="0">
                <a:solidFill>
                  <a:srgbClr val="000000"/>
                </a:solidFill>
                <a:latin typeface="HGPｺﾞｼｯｸM"/>
                <a:ea typeface="HGPｺﾞｼｯｸM"/>
              </a:rPr>
              <a:t>5</a:t>
            </a:r>
            <a:r>
              <a:rPr lang="ja-JP" altLang="en-US" sz="1800" b="1" i="0" u="none" strike="noStrike" baseline="0">
                <a:solidFill>
                  <a:srgbClr val="000000"/>
                </a:solidFill>
                <a:latin typeface="HGPｺﾞｼｯｸM"/>
                <a:ea typeface="HGPｺﾞｼｯｸM"/>
              </a:rPr>
              <a:t>年</a:t>
            </a:r>
            <a:r>
              <a:rPr lang="en-US" altLang="ja-JP" sz="1800" b="1" i="0" u="none" strike="noStrike" baseline="0">
                <a:solidFill>
                  <a:srgbClr val="000000"/>
                </a:solidFill>
                <a:latin typeface="HGPｺﾞｼｯｸM"/>
                <a:ea typeface="HGPｺﾞｼｯｸM"/>
              </a:rPr>
              <a:t>12</a:t>
            </a:r>
            <a:r>
              <a:rPr lang="ja-JP" altLang="en-US" sz="1800" b="1" i="0" u="none" strike="noStrike" baseline="0">
                <a:solidFill>
                  <a:srgbClr val="000000"/>
                </a:solidFill>
                <a:latin typeface="HGPｺﾞｼｯｸM"/>
                <a:ea typeface="HGPｺﾞｼｯｸM"/>
              </a:rPr>
              <a:t>月</a:t>
            </a:r>
            <a:r>
              <a:rPr lang="en-US" altLang="ja-JP" sz="1800" b="1" i="0" u="none" strike="noStrike" baseline="0">
                <a:solidFill>
                  <a:srgbClr val="000000"/>
                </a:solidFill>
                <a:latin typeface="HGPｺﾞｼｯｸM"/>
                <a:ea typeface="HGPｺﾞｼｯｸM"/>
              </a:rPr>
              <a:t>8</a:t>
            </a:r>
            <a:r>
              <a:rPr lang="ja-JP" altLang="en-US" sz="1800" b="1" i="0" u="none" strike="noStrike" baseline="0">
                <a:solidFill>
                  <a:srgbClr val="000000"/>
                </a:solidFill>
                <a:latin typeface="HGPｺﾞｼｯｸM"/>
                <a:ea typeface="HGPｺﾞｼｯｸM"/>
              </a:rPr>
              <a:t>日（月）</a:t>
            </a:r>
          </a:p>
        </xdr:txBody>
      </xdr:sp>
      <xdr:sp macro="" textlink="">
        <xdr:nvSpPr>
          <xdr:cNvPr id="74159" name="Text Box 279">
            <a:extLst>
              <a:ext uri="{FF2B5EF4-FFF2-40B4-BE49-F238E27FC236}">
                <a16:creationId xmlns:a16="http://schemas.microsoft.com/office/drawing/2014/main" id="{00000000-0008-0000-0000-0000AF210100}"/>
              </a:ext>
            </a:extLst>
          </xdr:cNvPr>
          <xdr:cNvSpPr txBox="1">
            <a:spLocks noChangeArrowheads="1"/>
          </xdr:cNvSpPr>
        </xdr:nvSpPr>
        <xdr:spPr bwMode="auto">
          <a:xfrm>
            <a:off x="987328" y="5957988"/>
            <a:ext cx="1761614" cy="208390"/>
          </a:xfrm>
          <a:prstGeom prst="rect">
            <a:avLst/>
          </a:prstGeom>
          <a:noFill/>
          <a:ln>
            <a:noFill/>
          </a:ln>
        </xdr:spPr>
        <xdr:txBody>
          <a:bodyPr vertOverflow="clip" wrap="square" lIns="18288" tIns="18288" rIns="18288" bIns="18288" anchor="ctr" upright="1"/>
          <a:lstStyle/>
          <a:p>
            <a:pPr algn="l" rtl="0">
              <a:defRPr sz="1000"/>
            </a:pPr>
            <a:r>
              <a:rPr lang="ja-JP" altLang="en-US" sz="1100" b="1" i="0" u="none" strike="noStrike" baseline="0">
                <a:solidFill>
                  <a:srgbClr val="000000"/>
                </a:solidFill>
                <a:latin typeface="HGｺﾞｼｯｸM"/>
                <a:ea typeface="HGｺﾞｼｯｸM"/>
              </a:rPr>
              <a:t>誠にお手数ですが</a:t>
            </a:r>
          </a:p>
        </xdr:txBody>
      </xdr:sp>
      <xdr:sp macro="" textlink="">
        <xdr:nvSpPr>
          <xdr:cNvPr id="74160" name="Text Box 280">
            <a:extLst>
              <a:ext uri="{FF2B5EF4-FFF2-40B4-BE49-F238E27FC236}">
                <a16:creationId xmlns:a16="http://schemas.microsoft.com/office/drawing/2014/main" id="{00000000-0008-0000-0000-0000B0210100}"/>
              </a:ext>
            </a:extLst>
          </xdr:cNvPr>
          <xdr:cNvSpPr txBox="1">
            <a:spLocks noChangeArrowheads="1"/>
          </xdr:cNvSpPr>
        </xdr:nvSpPr>
        <xdr:spPr bwMode="auto">
          <a:xfrm>
            <a:off x="5022734" y="5967461"/>
            <a:ext cx="2895636" cy="208390"/>
          </a:xfrm>
          <a:prstGeom prst="rect">
            <a:avLst/>
          </a:prstGeom>
          <a:noFill/>
          <a:ln>
            <a:noFill/>
          </a:ln>
        </xdr:spPr>
        <xdr:txBody>
          <a:bodyPr vertOverflow="clip" wrap="square" lIns="18288" tIns="18288" rIns="18288" bIns="18288" anchor="ctr" upright="1"/>
          <a:lstStyle/>
          <a:p>
            <a:pPr algn="l" rtl="0">
              <a:defRPr sz="1000"/>
            </a:pPr>
            <a:r>
              <a:rPr lang="ja-JP" altLang="en-US" sz="1100" b="1" i="0" u="none" strike="noStrike" baseline="0">
                <a:solidFill>
                  <a:srgbClr val="000000"/>
                </a:solidFill>
                <a:latin typeface="HGｺﾞｼｯｸM"/>
                <a:ea typeface="HGｺﾞｼｯｸM"/>
              </a:rPr>
              <a:t>までにご回答をお願いいたします</a:t>
            </a:r>
          </a:p>
        </xdr:txBody>
      </xdr:sp>
    </xdr:grpSp>
    <xdr:clientData/>
  </xdr:twoCellAnchor>
  <xdr:twoCellAnchor editAs="oneCell">
    <xdr:from>
      <xdr:col>2</xdr:col>
      <xdr:colOff>57978</xdr:colOff>
      <xdr:row>3</xdr:row>
      <xdr:rowOff>28575</xdr:rowOff>
    </xdr:from>
    <xdr:to>
      <xdr:col>21</xdr:col>
      <xdr:colOff>86554</xdr:colOff>
      <xdr:row>4</xdr:row>
      <xdr:rowOff>85726</xdr:rowOff>
    </xdr:to>
    <xdr:sp macro="" textlink="">
      <xdr:nvSpPr>
        <xdr:cNvPr id="74165" name="Text Box 383">
          <a:extLst>
            <a:ext uri="{FF2B5EF4-FFF2-40B4-BE49-F238E27FC236}">
              <a16:creationId xmlns:a16="http://schemas.microsoft.com/office/drawing/2014/main" id="{00000000-0008-0000-0000-0000B5210100}"/>
            </a:ext>
          </a:extLst>
        </xdr:cNvPr>
        <xdr:cNvSpPr txBox="1">
          <a:spLocks noChangeArrowheads="1"/>
        </xdr:cNvSpPr>
      </xdr:nvSpPr>
      <xdr:spPr bwMode="auto">
        <a:xfrm>
          <a:off x="364435" y="2579618"/>
          <a:ext cx="3805445" cy="388455"/>
        </a:xfrm>
        <a:prstGeom prst="rect">
          <a:avLst/>
        </a:prstGeom>
        <a:noFill/>
        <a:ln>
          <a:noFill/>
        </a:ln>
      </xdr:spPr>
      <xdr:txBody>
        <a:bodyPr vertOverflow="clip" wrap="square" lIns="27432" tIns="18288" rIns="27432" bIns="18288" anchor="ctr" upright="1"/>
        <a:lstStyle/>
        <a:p>
          <a:pPr algn="l" rtl="0">
            <a:defRPr sz="1000"/>
          </a:pPr>
          <a:r>
            <a:rPr lang="ja-JP" altLang="en-US" sz="1600" b="0" i="0" u="none" strike="noStrike" baseline="0">
              <a:solidFill>
                <a:srgbClr val="FFFFFF"/>
              </a:solidFill>
              <a:latin typeface="HGP創英角ｺﾞｼｯｸUB"/>
              <a:ea typeface="HGP創英角ｺﾞｼｯｸUB"/>
            </a:rPr>
            <a:t>アンケートの回答方法について</a:t>
          </a:r>
        </a:p>
      </xdr:txBody>
    </xdr:sp>
    <xdr:clientData/>
  </xdr:twoCellAnchor>
  <xdr:twoCellAnchor editAs="oneCell">
    <xdr:from>
      <xdr:col>7</xdr:col>
      <xdr:colOff>38100</xdr:colOff>
      <xdr:row>480</xdr:row>
      <xdr:rowOff>38100</xdr:rowOff>
    </xdr:from>
    <xdr:to>
      <xdr:col>35</xdr:col>
      <xdr:colOff>152400</xdr:colOff>
      <xdr:row>480</xdr:row>
      <xdr:rowOff>285750</xdr:rowOff>
    </xdr:to>
    <xdr:sp macro="" textlink="">
      <xdr:nvSpPr>
        <xdr:cNvPr id="76856" name="Text Box 346">
          <a:extLst>
            <a:ext uri="{FF2B5EF4-FFF2-40B4-BE49-F238E27FC236}">
              <a16:creationId xmlns:a16="http://schemas.microsoft.com/office/drawing/2014/main" id="{00000000-0008-0000-0000-0000382C0100}"/>
            </a:ext>
          </a:extLst>
        </xdr:cNvPr>
        <xdr:cNvSpPr txBox="1">
          <a:spLocks noChangeArrowheads="1"/>
        </xdr:cNvSpPr>
      </xdr:nvSpPr>
      <xdr:spPr bwMode="auto">
        <a:xfrm>
          <a:off x="1190625" y="142560675"/>
          <a:ext cx="5715000" cy="247650"/>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PｺﾞｼｯｸM"/>
              <a:ea typeface="HGPｺﾞｼｯｸM"/>
            </a:rPr>
            <a:t>※大学独自の経済的支援・・・奨学金、学費免除、生活費支援、宿舎などの提供を意味しています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519</xdr:row>
          <xdr:rowOff>0</xdr:rowOff>
        </xdr:from>
        <xdr:to>
          <xdr:col>38</xdr:col>
          <xdr:colOff>0</xdr:colOff>
          <xdr:row>522</xdr:row>
          <xdr:rowOff>19050</xdr:rowOff>
        </xdr:to>
        <xdr:sp macro="" textlink="">
          <xdr:nvSpPr>
            <xdr:cNvPr id="36242" name="Group Box 30098" hidden="1">
              <a:extLst>
                <a:ext uri="{63B3BB69-23CF-44E3-9099-C40C66FF867C}">
                  <a14:compatExt spid="_x0000_s36242"/>
                </a:ext>
                <a:ext uri="{FF2B5EF4-FFF2-40B4-BE49-F238E27FC236}">
                  <a16:creationId xmlns:a16="http://schemas.microsoft.com/office/drawing/2014/main" id="{00000000-0008-0000-0000-0000928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661</xdr:row>
          <xdr:rowOff>57150</xdr:rowOff>
        </xdr:from>
        <xdr:to>
          <xdr:col>6</xdr:col>
          <xdr:colOff>9525</xdr:colOff>
          <xdr:row>661</xdr:row>
          <xdr:rowOff>266700</xdr:rowOff>
        </xdr:to>
        <xdr:sp macro="" textlink="">
          <xdr:nvSpPr>
            <xdr:cNvPr id="36245" name="Check Box 30101" hidden="1">
              <a:extLst>
                <a:ext uri="{63B3BB69-23CF-44E3-9099-C40C66FF867C}">
                  <a14:compatExt spid="_x0000_s36245"/>
                </a:ext>
                <a:ext uri="{FF2B5EF4-FFF2-40B4-BE49-F238E27FC236}">
                  <a16:creationId xmlns:a16="http://schemas.microsoft.com/office/drawing/2014/main" id="{00000000-0008-0000-0000-00009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661</xdr:row>
          <xdr:rowOff>57150</xdr:rowOff>
        </xdr:from>
        <xdr:to>
          <xdr:col>8</xdr:col>
          <xdr:colOff>9525</xdr:colOff>
          <xdr:row>661</xdr:row>
          <xdr:rowOff>266700</xdr:rowOff>
        </xdr:to>
        <xdr:sp macro="" textlink="">
          <xdr:nvSpPr>
            <xdr:cNvPr id="36246" name="Check Box 30102" hidden="1">
              <a:extLst>
                <a:ext uri="{63B3BB69-23CF-44E3-9099-C40C66FF867C}">
                  <a14:compatExt spid="_x0000_s36246"/>
                </a:ext>
                <a:ext uri="{FF2B5EF4-FFF2-40B4-BE49-F238E27FC236}">
                  <a16:creationId xmlns:a16="http://schemas.microsoft.com/office/drawing/2014/main" id="{00000000-0008-0000-0000-00009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661</xdr:row>
          <xdr:rowOff>57150</xdr:rowOff>
        </xdr:from>
        <xdr:to>
          <xdr:col>10</xdr:col>
          <xdr:colOff>9525</xdr:colOff>
          <xdr:row>661</xdr:row>
          <xdr:rowOff>266700</xdr:rowOff>
        </xdr:to>
        <xdr:sp macro="" textlink="">
          <xdr:nvSpPr>
            <xdr:cNvPr id="36247" name="Check Box 30103" hidden="1">
              <a:extLst>
                <a:ext uri="{63B3BB69-23CF-44E3-9099-C40C66FF867C}">
                  <a14:compatExt spid="_x0000_s36247"/>
                </a:ext>
                <a:ext uri="{FF2B5EF4-FFF2-40B4-BE49-F238E27FC236}">
                  <a16:creationId xmlns:a16="http://schemas.microsoft.com/office/drawing/2014/main" id="{00000000-0008-0000-0000-00009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661</xdr:row>
          <xdr:rowOff>57150</xdr:rowOff>
        </xdr:from>
        <xdr:to>
          <xdr:col>12</xdr:col>
          <xdr:colOff>9525</xdr:colOff>
          <xdr:row>661</xdr:row>
          <xdr:rowOff>266700</xdr:rowOff>
        </xdr:to>
        <xdr:sp macro="" textlink="">
          <xdr:nvSpPr>
            <xdr:cNvPr id="36248" name="Check Box 30104" hidden="1">
              <a:extLst>
                <a:ext uri="{63B3BB69-23CF-44E3-9099-C40C66FF867C}">
                  <a14:compatExt spid="_x0000_s36248"/>
                </a:ext>
                <a:ext uri="{FF2B5EF4-FFF2-40B4-BE49-F238E27FC236}">
                  <a16:creationId xmlns:a16="http://schemas.microsoft.com/office/drawing/2014/main" id="{00000000-0008-0000-0000-00009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661</xdr:row>
          <xdr:rowOff>57150</xdr:rowOff>
        </xdr:from>
        <xdr:to>
          <xdr:col>14</xdr:col>
          <xdr:colOff>9525</xdr:colOff>
          <xdr:row>661</xdr:row>
          <xdr:rowOff>266700</xdr:rowOff>
        </xdr:to>
        <xdr:sp macro="" textlink="">
          <xdr:nvSpPr>
            <xdr:cNvPr id="36249" name="Check Box 30105" hidden="1">
              <a:extLst>
                <a:ext uri="{63B3BB69-23CF-44E3-9099-C40C66FF867C}">
                  <a14:compatExt spid="_x0000_s36249"/>
                </a:ext>
                <a:ext uri="{FF2B5EF4-FFF2-40B4-BE49-F238E27FC236}">
                  <a16:creationId xmlns:a16="http://schemas.microsoft.com/office/drawing/2014/main" id="{00000000-0008-0000-0000-00009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661</xdr:row>
          <xdr:rowOff>57150</xdr:rowOff>
        </xdr:from>
        <xdr:to>
          <xdr:col>16</xdr:col>
          <xdr:colOff>9525</xdr:colOff>
          <xdr:row>661</xdr:row>
          <xdr:rowOff>266700</xdr:rowOff>
        </xdr:to>
        <xdr:sp macro="" textlink="">
          <xdr:nvSpPr>
            <xdr:cNvPr id="36250" name="Check Box 30106" hidden="1">
              <a:extLst>
                <a:ext uri="{63B3BB69-23CF-44E3-9099-C40C66FF867C}">
                  <a14:compatExt spid="_x0000_s36250"/>
                </a:ext>
                <a:ext uri="{FF2B5EF4-FFF2-40B4-BE49-F238E27FC236}">
                  <a16:creationId xmlns:a16="http://schemas.microsoft.com/office/drawing/2014/main" id="{00000000-0008-0000-0000-00009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661</xdr:row>
          <xdr:rowOff>57150</xdr:rowOff>
        </xdr:from>
        <xdr:to>
          <xdr:col>18</xdr:col>
          <xdr:colOff>9525</xdr:colOff>
          <xdr:row>661</xdr:row>
          <xdr:rowOff>266700</xdr:rowOff>
        </xdr:to>
        <xdr:sp macro="" textlink="">
          <xdr:nvSpPr>
            <xdr:cNvPr id="36251" name="Check Box 30107" hidden="1">
              <a:extLst>
                <a:ext uri="{63B3BB69-23CF-44E3-9099-C40C66FF867C}">
                  <a14:compatExt spid="_x0000_s36251"/>
                </a:ext>
                <a:ext uri="{FF2B5EF4-FFF2-40B4-BE49-F238E27FC236}">
                  <a16:creationId xmlns:a16="http://schemas.microsoft.com/office/drawing/2014/main" id="{00000000-0008-0000-0000-00009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661</xdr:row>
          <xdr:rowOff>57150</xdr:rowOff>
        </xdr:from>
        <xdr:to>
          <xdr:col>20</xdr:col>
          <xdr:colOff>9525</xdr:colOff>
          <xdr:row>661</xdr:row>
          <xdr:rowOff>266700</xdr:rowOff>
        </xdr:to>
        <xdr:sp macro="" textlink="">
          <xdr:nvSpPr>
            <xdr:cNvPr id="36252" name="Check Box 30108" hidden="1">
              <a:extLst>
                <a:ext uri="{63B3BB69-23CF-44E3-9099-C40C66FF867C}">
                  <a14:compatExt spid="_x0000_s36252"/>
                </a:ext>
                <a:ext uri="{FF2B5EF4-FFF2-40B4-BE49-F238E27FC236}">
                  <a16:creationId xmlns:a16="http://schemas.microsoft.com/office/drawing/2014/main" id="{00000000-0008-0000-0000-00009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661</xdr:row>
          <xdr:rowOff>57150</xdr:rowOff>
        </xdr:from>
        <xdr:to>
          <xdr:col>22</xdr:col>
          <xdr:colOff>9525</xdr:colOff>
          <xdr:row>661</xdr:row>
          <xdr:rowOff>266700</xdr:rowOff>
        </xdr:to>
        <xdr:sp macro="" textlink="">
          <xdr:nvSpPr>
            <xdr:cNvPr id="36253" name="Check Box 30109" hidden="1">
              <a:extLst>
                <a:ext uri="{63B3BB69-23CF-44E3-9099-C40C66FF867C}">
                  <a14:compatExt spid="_x0000_s36253"/>
                </a:ext>
                <a:ext uri="{FF2B5EF4-FFF2-40B4-BE49-F238E27FC236}">
                  <a16:creationId xmlns:a16="http://schemas.microsoft.com/office/drawing/2014/main" id="{00000000-0008-0000-0000-00009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661</xdr:row>
          <xdr:rowOff>57150</xdr:rowOff>
        </xdr:from>
        <xdr:to>
          <xdr:col>24</xdr:col>
          <xdr:colOff>9525</xdr:colOff>
          <xdr:row>661</xdr:row>
          <xdr:rowOff>266700</xdr:rowOff>
        </xdr:to>
        <xdr:sp macro="" textlink="">
          <xdr:nvSpPr>
            <xdr:cNvPr id="36254" name="Check Box 30110" hidden="1">
              <a:extLst>
                <a:ext uri="{63B3BB69-23CF-44E3-9099-C40C66FF867C}">
                  <a14:compatExt spid="_x0000_s36254"/>
                </a:ext>
                <a:ext uri="{FF2B5EF4-FFF2-40B4-BE49-F238E27FC236}">
                  <a16:creationId xmlns:a16="http://schemas.microsoft.com/office/drawing/2014/main" id="{00000000-0008-0000-0000-00009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661</xdr:row>
          <xdr:rowOff>57150</xdr:rowOff>
        </xdr:from>
        <xdr:to>
          <xdr:col>26</xdr:col>
          <xdr:colOff>9525</xdr:colOff>
          <xdr:row>661</xdr:row>
          <xdr:rowOff>266700</xdr:rowOff>
        </xdr:to>
        <xdr:sp macro="" textlink="">
          <xdr:nvSpPr>
            <xdr:cNvPr id="36255" name="Check Box 30111" hidden="1">
              <a:extLst>
                <a:ext uri="{63B3BB69-23CF-44E3-9099-C40C66FF867C}">
                  <a14:compatExt spid="_x0000_s36255"/>
                </a:ext>
                <a:ext uri="{FF2B5EF4-FFF2-40B4-BE49-F238E27FC236}">
                  <a16:creationId xmlns:a16="http://schemas.microsoft.com/office/drawing/2014/main" id="{00000000-0008-0000-0000-00009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661</xdr:row>
          <xdr:rowOff>57150</xdr:rowOff>
        </xdr:from>
        <xdr:to>
          <xdr:col>28</xdr:col>
          <xdr:colOff>9525</xdr:colOff>
          <xdr:row>661</xdr:row>
          <xdr:rowOff>266700</xdr:rowOff>
        </xdr:to>
        <xdr:sp macro="" textlink="">
          <xdr:nvSpPr>
            <xdr:cNvPr id="36256" name="Check Box 30112" hidden="1">
              <a:extLst>
                <a:ext uri="{63B3BB69-23CF-44E3-9099-C40C66FF867C}">
                  <a14:compatExt spid="_x0000_s36256"/>
                </a:ext>
                <a:ext uri="{FF2B5EF4-FFF2-40B4-BE49-F238E27FC236}">
                  <a16:creationId xmlns:a16="http://schemas.microsoft.com/office/drawing/2014/main" id="{00000000-0008-0000-0000-0000A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661</xdr:row>
          <xdr:rowOff>57150</xdr:rowOff>
        </xdr:from>
        <xdr:to>
          <xdr:col>30</xdr:col>
          <xdr:colOff>9525</xdr:colOff>
          <xdr:row>661</xdr:row>
          <xdr:rowOff>266700</xdr:rowOff>
        </xdr:to>
        <xdr:sp macro="" textlink="">
          <xdr:nvSpPr>
            <xdr:cNvPr id="36257" name="Check Box 30113" hidden="1">
              <a:extLst>
                <a:ext uri="{63B3BB69-23CF-44E3-9099-C40C66FF867C}">
                  <a14:compatExt spid="_x0000_s36257"/>
                </a:ext>
                <a:ext uri="{FF2B5EF4-FFF2-40B4-BE49-F238E27FC236}">
                  <a16:creationId xmlns:a16="http://schemas.microsoft.com/office/drawing/2014/main" id="{00000000-0008-0000-0000-0000A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661</xdr:row>
          <xdr:rowOff>57150</xdr:rowOff>
        </xdr:from>
        <xdr:to>
          <xdr:col>32</xdr:col>
          <xdr:colOff>9525</xdr:colOff>
          <xdr:row>661</xdr:row>
          <xdr:rowOff>266700</xdr:rowOff>
        </xdr:to>
        <xdr:sp macro="" textlink="">
          <xdr:nvSpPr>
            <xdr:cNvPr id="36258" name="Check Box 30114" hidden="1">
              <a:extLst>
                <a:ext uri="{63B3BB69-23CF-44E3-9099-C40C66FF867C}">
                  <a14:compatExt spid="_x0000_s36258"/>
                </a:ext>
                <a:ext uri="{FF2B5EF4-FFF2-40B4-BE49-F238E27FC236}">
                  <a16:creationId xmlns:a16="http://schemas.microsoft.com/office/drawing/2014/main" id="{00000000-0008-0000-0000-0000A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640</xdr:row>
          <xdr:rowOff>57150</xdr:rowOff>
        </xdr:from>
        <xdr:to>
          <xdr:col>6</xdr:col>
          <xdr:colOff>0</xdr:colOff>
          <xdr:row>640</xdr:row>
          <xdr:rowOff>266700</xdr:rowOff>
        </xdr:to>
        <xdr:sp macro="" textlink="">
          <xdr:nvSpPr>
            <xdr:cNvPr id="36259" name="Check Box 30115" hidden="1">
              <a:extLst>
                <a:ext uri="{63B3BB69-23CF-44E3-9099-C40C66FF867C}">
                  <a14:compatExt spid="_x0000_s36259"/>
                </a:ext>
                <a:ext uri="{FF2B5EF4-FFF2-40B4-BE49-F238E27FC236}">
                  <a16:creationId xmlns:a16="http://schemas.microsoft.com/office/drawing/2014/main" id="{00000000-0008-0000-0000-0000A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640</xdr:row>
          <xdr:rowOff>57150</xdr:rowOff>
        </xdr:from>
        <xdr:to>
          <xdr:col>8</xdr:col>
          <xdr:colOff>0</xdr:colOff>
          <xdr:row>640</xdr:row>
          <xdr:rowOff>266700</xdr:rowOff>
        </xdr:to>
        <xdr:sp macro="" textlink="">
          <xdr:nvSpPr>
            <xdr:cNvPr id="36260" name="Check Box 30116" hidden="1">
              <a:extLst>
                <a:ext uri="{63B3BB69-23CF-44E3-9099-C40C66FF867C}">
                  <a14:compatExt spid="_x0000_s36260"/>
                </a:ext>
                <a:ext uri="{FF2B5EF4-FFF2-40B4-BE49-F238E27FC236}">
                  <a16:creationId xmlns:a16="http://schemas.microsoft.com/office/drawing/2014/main" id="{00000000-0008-0000-0000-0000A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640</xdr:row>
          <xdr:rowOff>57150</xdr:rowOff>
        </xdr:from>
        <xdr:to>
          <xdr:col>10</xdr:col>
          <xdr:colOff>0</xdr:colOff>
          <xdr:row>640</xdr:row>
          <xdr:rowOff>266700</xdr:rowOff>
        </xdr:to>
        <xdr:sp macro="" textlink="">
          <xdr:nvSpPr>
            <xdr:cNvPr id="36261" name="Check Box 30117" hidden="1">
              <a:extLst>
                <a:ext uri="{63B3BB69-23CF-44E3-9099-C40C66FF867C}">
                  <a14:compatExt spid="_x0000_s36261"/>
                </a:ext>
                <a:ext uri="{FF2B5EF4-FFF2-40B4-BE49-F238E27FC236}">
                  <a16:creationId xmlns:a16="http://schemas.microsoft.com/office/drawing/2014/main" id="{00000000-0008-0000-0000-0000A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640</xdr:row>
          <xdr:rowOff>57150</xdr:rowOff>
        </xdr:from>
        <xdr:to>
          <xdr:col>12</xdr:col>
          <xdr:colOff>0</xdr:colOff>
          <xdr:row>640</xdr:row>
          <xdr:rowOff>266700</xdr:rowOff>
        </xdr:to>
        <xdr:sp macro="" textlink="">
          <xdr:nvSpPr>
            <xdr:cNvPr id="36262" name="Check Box 30118" hidden="1">
              <a:extLst>
                <a:ext uri="{63B3BB69-23CF-44E3-9099-C40C66FF867C}">
                  <a14:compatExt spid="_x0000_s36262"/>
                </a:ext>
                <a:ext uri="{FF2B5EF4-FFF2-40B4-BE49-F238E27FC236}">
                  <a16:creationId xmlns:a16="http://schemas.microsoft.com/office/drawing/2014/main" id="{00000000-0008-0000-0000-0000A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640</xdr:row>
          <xdr:rowOff>57150</xdr:rowOff>
        </xdr:from>
        <xdr:to>
          <xdr:col>16</xdr:col>
          <xdr:colOff>0</xdr:colOff>
          <xdr:row>640</xdr:row>
          <xdr:rowOff>266700</xdr:rowOff>
        </xdr:to>
        <xdr:sp macro="" textlink="">
          <xdr:nvSpPr>
            <xdr:cNvPr id="36263" name="Check Box 30119" hidden="1">
              <a:extLst>
                <a:ext uri="{63B3BB69-23CF-44E3-9099-C40C66FF867C}">
                  <a14:compatExt spid="_x0000_s36263"/>
                </a:ext>
                <a:ext uri="{FF2B5EF4-FFF2-40B4-BE49-F238E27FC236}">
                  <a16:creationId xmlns:a16="http://schemas.microsoft.com/office/drawing/2014/main" id="{00000000-0008-0000-0000-0000A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640</xdr:row>
          <xdr:rowOff>57150</xdr:rowOff>
        </xdr:from>
        <xdr:to>
          <xdr:col>18</xdr:col>
          <xdr:colOff>0</xdr:colOff>
          <xdr:row>640</xdr:row>
          <xdr:rowOff>266700</xdr:rowOff>
        </xdr:to>
        <xdr:sp macro="" textlink="">
          <xdr:nvSpPr>
            <xdr:cNvPr id="36264" name="Check Box 30120" hidden="1">
              <a:extLst>
                <a:ext uri="{63B3BB69-23CF-44E3-9099-C40C66FF867C}">
                  <a14:compatExt spid="_x0000_s36264"/>
                </a:ext>
                <a:ext uri="{FF2B5EF4-FFF2-40B4-BE49-F238E27FC236}">
                  <a16:creationId xmlns:a16="http://schemas.microsoft.com/office/drawing/2014/main" id="{00000000-0008-0000-0000-0000A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640</xdr:row>
          <xdr:rowOff>57150</xdr:rowOff>
        </xdr:from>
        <xdr:to>
          <xdr:col>20</xdr:col>
          <xdr:colOff>0</xdr:colOff>
          <xdr:row>640</xdr:row>
          <xdr:rowOff>266700</xdr:rowOff>
        </xdr:to>
        <xdr:sp macro="" textlink="">
          <xdr:nvSpPr>
            <xdr:cNvPr id="36265" name="Check Box 30121" hidden="1">
              <a:extLst>
                <a:ext uri="{63B3BB69-23CF-44E3-9099-C40C66FF867C}">
                  <a14:compatExt spid="_x0000_s36265"/>
                </a:ext>
                <a:ext uri="{FF2B5EF4-FFF2-40B4-BE49-F238E27FC236}">
                  <a16:creationId xmlns:a16="http://schemas.microsoft.com/office/drawing/2014/main" id="{00000000-0008-0000-0000-0000A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640</xdr:row>
          <xdr:rowOff>57150</xdr:rowOff>
        </xdr:from>
        <xdr:to>
          <xdr:col>22</xdr:col>
          <xdr:colOff>0</xdr:colOff>
          <xdr:row>640</xdr:row>
          <xdr:rowOff>266700</xdr:rowOff>
        </xdr:to>
        <xdr:sp macro="" textlink="">
          <xdr:nvSpPr>
            <xdr:cNvPr id="36266" name="Check Box 30122" hidden="1">
              <a:extLst>
                <a:ext uri="{63B3BB69-23CF-44E3-9099-C40C66FF867C}">
                  <a14:compatExt spid="_x0000_s36266"/>
                </a:ext>
                <a:ext uri="{FF2B5EF4-FFF2-40B4-BE49-F238E27FC236}">
                  <a16:creationId xmlns:a16="http://schemas.microsoft.com/office/drawing/2014/main" id="{00000000-0008-0000-0000-0000A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640</xdr:row>
          <xdr:rowOff>57150</xdr:rowOff>
        </xdr:from>
        <xdr:to>
          <xdr:col>24</xdr:col>
          <xdr:colOff>0</xdr:colOff>
          <xdr:row>640</xdr:row>
          <xdr:rowOff>266700</xdr:rowOff>
        </xdr:to>
        <xdr:sp macro="" textlink="">
          <xdr:nvSpPr>
            <xdr:cNvPr id="36267" name="Check Box 30123" hidden="1">
              <a:extLst>
                <a:ext uri="{63B3BB69-23CF-44E3-9099-C40C66FF867C}">
                  <a14:compatExt spid="_x0000_s36267"/>
                </a:ext>
                <a:ext uri="{FF2B5EF4-FFF2-40B4-BE49-F238E27FC236}">
                  <a16:creationId xmlns:a16="http://schemas.microsoft.com/office/drawing/2014/main" id="{00000000-0008-0000-0000-0000A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640</xdr:row>
          <xdr:rowOff>57150</xdr:rowOff>
        </xdr:from>
        <xdr:to>
          <xdr:col>26</xdr:col>
          <xdr:colOff>0</xdr:colOff>
          <xdr:row>640</xdr:row>
          <xdr:rowOff>266700</xdr:rowOff>
        </xdr:to>
        <xdr:sp macro="" textlink="">
          <xdr:nvSpPr>
            <xdr:cNvPr id="36268" name="Check Box 30124" hidden="1">
              <a:extLst>
                <a:ext uri="{63B3BB69-23CF-44E3-9099-C40C66FF867C}">
                  <a14:compatExt spid="_x0000_s36268"/>
                </a:ext>
                <a:ext uri="{FF2B5EF4-FFF2-40B4-BE49-F238E27FC236}">
                  <a16:creationId xmlns:a16="http://schemas.microsoft.com/office/drawing/2014/main" id="{00000000-0008-0000-0000-0000A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640</xdr:row>
          <xdr:rowOff>57150</xdr:rowOff>
        </xdr:from>
        <xdr:to>
          <xdr:col>28</xdr:col>
          <xdr:colOff>0</xdr:colOff>
          <xdr:row>640</xdr:row>
          <xdr:rowOff>266700</xdr:rowOff>
        </xdr:to>
        <xdr:sp macro="" textlink="">
          <xdr:nvSpPr>
            <xdr:cNvPr id="36269" name="Check Box 30125" hidden="1">
              <a:extLst>
                <a:ext uri="{63B3BB69-23CF-44E3-9099-C40C66FF867C}">
                  <a14:compatExt spid="_x0000_s36269"/>
                </a:ext>
                <a:ext uri="{FF2B5EF4-FFF2-40B4-BE49-F238E27FC236}">
                  <a16:creationId xmlns:a16="http://schemas.microsoft.com/office/drawing/2014/main" id="{00000000-0008-0000-0000-0000A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640</xdr:row>
          <xdr:rowOff>57150</xdr:rowOff>
        </xdr:from>
        <xdr:to>
          <xdr:col>30</xdr:col>
          <xdr:colOff>0</xdr:colOff>
          <xdr:row>640</xdr:row>
          <xdr:rowOff>266700</xdr:rowOff>
        </xdr:to>
        <xdr:sp macro="" textlink="">
          <xdr:nvSpPr>
            <xdr:cNvPr id="36270" name="Check Box 30126" hidden="1">
              <a:extLst>
                <a:ext uri="{63B3BB69-23CF-44E3-9099-C40C66FF867C}">
                  <a14:compatExt spid="_x0000_s36270"/>
                </a:ext>
                <a:ext uri="{FF2B5EF4-FFF2-40B4-BE49-F238E27FC236}">
                  <a16:creationId xmlns:a16="http://schemas.microsoft.com/office/drawing/2014/main" id="{00000000-0008-0000-0000-0000A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640</xdr:row>
          <xdr:rowOff>57150</xdr:rowOff>
        </xdr:from>
        <xdr:to>
          <xdr:col>32</xdr:col>
          <xdr:colOff>0</xdr:colOff>
          <xdr:row>640</xdr:row>
          <xdr:rowOff>266700</xdr:rowOff>
        </xdr:to>
        <xdr:sp macro="" textlink="">
          <xdr:nvSpPr>
            <xdr:cNvPr id="36271" name="Check Box 30127" hidden="1">
              <a:extLst>
                <a:ext uri="{63B3BB69-23CF-44E3-9099-C40C66FF867C}">
                  <a14:compatExt spid="_x0000_s36271"/>
                </a:ext>
                <a:ext uri="{FF2B5EF4-FFF2-40B4-BE49-F238E27FC236}">
                  <a16:creationId xmlns:a16="http://schemas.microsoft.com/office/drawing/2014/main" id="{00000000-0008-0000-0000-0000A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640</xdr:row>
          <xdr:rowOff>57150</xdr:rowOff>
        </xdr:from>
        <xdr:to>
          <xdr:col>34</xdr:col>
          <xdr:colOff>0</xdr:colOff>
          <xdr:row>640</xdr:row>
          <xdr:rowOff>266700</xdr:rowOff>
        </xdr:to>
        <xdr:sp macro="" textlink="">
          <xdr:nvSpPr>
            <xdr:cNvPr id="36272" name="Check Box 30128" hidden="1">
              <a:extLst>
                <a:ext uri="{63B3BB69-23CF-44E3-9099-C40C66FF867C}">
                  <a14:compatExt spid="_x0000_s36272"/>
                </a:ext>
                <a:ext uri="{FF2B5EF4-FFF2-40B4-BE49-F238E27FC236}">
                  <a16:creationId xmlns:a16="http://schemas.microsoft.com/office/drawing/2014/main" id="{00000000-0008-0000-0000-0000B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640</xdr:row>
          <xdr:rowOff>57150</xdr:rowOff>
        </xdr:from>
        <xdr:to>
          <xdr:col>35</xdr:col>
          <xdr:colOff>190500</xdr:colOff>
          <xdr:row>640</xdr:row>
          <xdr:rowOff>266700</xdr:rowOff>
        </xdr:to>
        <xdr:sp macro="" textlink="">
          <xdr:nvSpPr>
            <xdr:cNvPr id="36273" name="Check Box 30129" hidden="1">
              <a:extLst>
                <a:ext uri="{63B3BB69-23CF-44E3-9099-C40C66FF867C}">
                  <a14:compatExt spid="_x0000_s36273"/>
                </a:ext>
                <a:ext uri="{FF2B5EF4-FFF2-40B4-BE49-F238E27FC236}">
                  <a16:creationId xmlns:a16="http://schemas.microsoft.com/office/drawing/2014/main" id="{00000000-0008-0000-0000-0000B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606</xdr:row>
          <xdr:rowOff>57150</xdr:rowOff>
        </xdr:from>
        <xdr:to>
          <xdr:col>9</xdr:col>
          <xdr:colOff>0</xdr:colOff>
          <xdr:row>606</xdr:row>
          <xdr:rowOff>266700</xdr:rowOff>
        </xdr:to>
        <xdr:sp macro="" textlink="">
          <xdr:nvSpPr>
            <xdr:cNvPr id="36274" name="Check Box 30130" hidden="1">
              <a:extLst>
                <a:ext uri="{63B3BB69-23CF-44E3-9099-C40C66FF867C}">
                  <a14:compatExt spid="_x0000_s36274"/>
                </a:ext>
                <a:ext uri="{FF2B5EF4-FFF2-40B4-BE49-F238E27FC236}">
                  <a16:creationId xmlns:a16="http://schemas.microsoft.com/office/drawing/2014/main" id="{00000000-0008-0000-0000-0000B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606</xdr:row>
          <xdr:rowOff>57150</xdr:rowOff>
        </xdr:from>
        <xdr:to>
          <xdr:col>11</xdr:col>
          <xdr:colOff>0</xdr:colOff>
          <xdr:row>606</xdr:row>
          <xdr:rowOff>266700</xdr:rowOff>
        </xdr:to>
        <xdr:sp macro="" textlink="">
          <xdr:nvSpPr>
            <xdr:cNvPr id="36275" name="Check Box 30131" hidden="1">
              <a:extLst>
                <a:ext uri="{63B3BB69-23CF-44E3-9099-C40C66FF867C}">
                  <a14:compatExt spid="_x0000_s36275"/>
                </a:ext>
                <a:ext uri="{FF2B5EF4-FFF2-40B4-BE49-F238E27FC236}">
                  <a16:creationId xmlns:a16="http://schemas.microsoft.com/office/drawing/2014/main" id="{00000000-0008-0000-0000-0000B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606</xdr:row>
          <xdr:rowOff>57150</xdr:rowOff>
        </xdr:from>
        <xdr:to>
          <xdr:col>13</xdr:col>
          <xdr:colOff>0</xdr:colOff>
          <xdr:row>606</xdr:row>
          <xdr:rowOff>266700</xdr:rowOff>
        </xdr:to>
        <xdr:sp macro="" textlink="">
          <xdr:nvSpPr>
            <xdr:cNvPr id="36276" name="Check Box 30132" hidden="1">
              <a:extLst>
                <a:ext uri="{63B3BB69-23CF-44E3-9099-C40C66FF867C}">
                  <a14:compatExt spid="_x0000_s36276"/>
                </a:ext>
                <a:ext uri="{FF2B5EF4-FFF2-40B4-BE49-F238E27FC236}">
                  <a16:creationId xmlns:a16="http://schemas.microsoft.com/office/drawing/2014/main" id="{00000000-0008-0000-0000-0000B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606</xdr:row>
          <xdr:rowOff>57150</xdr:rowOff>
        </xdr:from>
        <xdr:to>
          <xdr:col>15</xdr:col>
          <xdr:colOff>0</xdr:colOff>
          <xdr:row>606</xdr:row>
          <xdr:rowOff>266700</xdr:rowOff>
        </xdr:to>
        <xdr:sp macro="" textlink="">
          <xdr:nvSpPr>
            <xdr:cNvPr id="36277" name="Check Box 30133" hidden="1">
              <a:extLst>
                <a:ext uri="{63B3BB69-23CF-44E3-9099-C40C66FF867C}">
                  <a14:compatExt spid="_x0000_s36277"/>
                </a:ext>
                <a:ext uri="{FF2B5EF4-FFF2-40B4-BE49-F238E27FC236}">
                  <a16:creationId xmlns:a16="http://schemas.microsoft.com/office/drawing/2014/main" id="{00000000-0008-0000-0000-0000B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606</xdr:row>
          <xdr:rowOff>57150</xdr:rowOff>
        </xdr:from>
        <xdr:to>
          <xdr:col>19</xdr:col>
          <xdr:colOff>0</xdr:colOff>
          <xdr:row>606</xdr:row>
          <xdr:rowOff>266700</xdr:rowOff>
        </xdr:to>
        <xdr:sp macro="" textlink="">
          <xdr:nvSpPr>
            <xdr:cNvPr id="36278" name="Check Box 30134" hidden="1">
              <a:extLst>
                <a:ext uri="{63B3BB69-23CF-44E3-9099-C40C66FF867C}">
                  <a14:compatExt spid="_x0000_s36278"/>
                </a:ext>
                <a:ext uri="{FF2B5EF4-FFF2-40B4-BE49-F238E27FC236}">
                  <a16:creationId xmlns:a16="http://schemas.microsoft.com/office/drawing/2014/main" id="{00000000-0008-0000-0000-0000B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606</xdr:row>
          <xdr:rowOff>57150</xdr:rowOff>
        </xdr:from>
        <xdr:to>
          <xdr:col>21</xdr:col>
          <xdr:colOff>0</xdr:colOff>
          <xdr:row>606</xdr:row>
          <xdr:rowOff>266700</xdr:rowOff>
        </xdr:to>
        <xdr:sp macro="" textlink="">
          <xdr:nvSpPr>
            <xdr:cNvPr id="36279" name="Check Box 30135" hidden="1">
              <a:extLst>
                <a:ext uri="{63B3BB69-23CF-44E3-9099-C40C66FF867C}">
                  <a14:compatExt spid="_x0000_s36279"/>
                </a:ext>
                <a:ext uri="{FF2B5EF4-FFF2-40B4-BE49-F238E27FC236}">
                  <a16:creationId xmlns:a16="http://schemas.microsoft.com/office/drawing/2014/main" id="{00000000-0008-0000-0000-0000B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606</xdr:row>
          <xdr:rowOff>57150</xdr:rowOff>
        </xdr:from>
        <xdr:to>
          <xdr:col>23</xdr:col>
          <xdr:colOff>0</xdr:colOff>
          <xdr:row>606</xdr:row>
          <xdr:rowOff>266700</xdr:rowOff>
        </xdr:to>
        <xdr:sp macro="" textlink="">
          <xdr:nvSpPr>
            <xdr:cNvPr id="36280" name="Check Box 30136" hidden="1">
              <a:extLst>
                <a:ext uri="{63B3BB69-23CF-44E3-9099-C40C66FF867C}">
                  <a14:compatExt spid="_x0000_s36280"/>
                </a:ext>
                <a:ext uri="{FF2B5EF4-FFF2-40B4-BE49-F238E27FC236}">
                  <a16:creationId xmlns:a16="http://schemas.microsoft.com/office/drawing/2014/main" id="{00000000-0008-0000-0000-0000B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606</xdr:row>
          <xdr:rowOff>57150</xdr:rowOff>
        </xdr:from>
        <xdr:to>
          <xdr:col>25</xdr:col>
          <xdr:colOff>0</xdr:colOff>
          <xdr:row>606</xdr:row>
          <xdr:rowOff>266700</xdr:rowOff>
        </xdr:to>
        <xdr:sp macro="" textlink="">
          <xdr:nvSpPr>
            <xdr:cNvPr id="36281" name="Check Box 30137" hidden="1">
              <a:extLst>
                <a:ext uri="{63B3BB69-23CF-44E3-9099-C40C66FF867C}">
                  <a14:compatExt spid="_x0000_s36281"/>
                </a:ext>
                <a:ext uri="{FF2B5EF4-FFF2-40B4-BE49-F238E27FC236}">
                  <a16:creationId xmlns:a16="http://schemas.microsoft.com/office/drawing/2014/main" id="{00000000-0008-0000-0000-0000B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606</xdr:row>
          <xdr:rowOff>57150</xdr:rowOff>
        </xdr:from>
        <xdr:to>
          <xdr:col>27</xdr:col>
          <xdr:colOff>0</xdr:colOff>
          <xdr:row>606</xdr:row>
          <xdr:rowOff>266700</xdr:rowOff>
        </xdr:to>
        <xdr:sp macro="" textlink="">
          <xdr:nvSpPr>
            <xdr:cNvPr id="36282" name="Check Box 30138" hidden="1">
              <a:extLst>
                <a:ext uri="{63B3BB69-23CF-44E3-9099-C40C66FF867C}">
                  <a14:compatExt spid="_x0000_s36282"/>
                </a:ext>
                <a:ext uri="{FF2B5EF4-FFF2-40B4-BE49-F238E27FC236}">
                  <a16:creationId xmlns:a16="http://schemas.microsoft.com/office/drawing/2014/main" id="{00000000-0008-0000-0000-0000B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606</xdr:row>
          <xdr:rowOff>57150</xdr:rowOff>
        </xdr:from>
        <xdr:to>
          <xdr:col>29</xdr:col>
          <xdr:colOff>0</xdr:colOff>
          <xdr:row>606</xdr:row>
          <xdr:rowOff>266700</xdr:rowOff>
        </xdr:to>
        <xdr:sp macro="" textlink="">
          <xdr:nvSpPr>
            <xdr:cNvPr id="36283" name="Check Box 30139" hidden="1">
              <a:extLst>
                <a:ext uri="{63B3BB69-23CF-44E3-9099-C40C66FF867C}">
                  <a14:compatExt spid="_x0000_s36283"/>
                </a:ext>
                <a:ext uri="{FF2B5EF4-FFF2-40B4-BE49-F238E27FC236}">
                  <a16:creationId xmlns:a16="http://schemas.microsoft.com/office/drawing/2014/main" id="{00000000-0008-0000-0000-0000B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606</xdr:row>
          <xdr:rowOff>57150</xdr:rowOff>
        </xdr:from>
        <xdr:to>
          <xdr:col>31</xdr:col>
          <xdr:colOff>0</xdr:colOff>
          <xdr:row>606</xdr:row>
          <xdr:rowOff>266700</xdr:rowOff>
        </xdr:to>
        <xdr:sp macro="" textlink="">
          <xdr:nvSpPr>
            <xdr:cNvPr id="36284" name="Check Box 30140" hidden="1">
              <a:extLst>
                <a:ext uri="{63B3BB69-23CF-44E3-9099-C40C66FF867C}">
                  <a14:compatExt spid="_x0000_s36284"/>
                </a:ext>
                <a:ext uri="{FF2B5EF4-FFF2-40B4-BE49-F238E27FC236}">
                  <a16:creationId xmlns:a16="http://schemas.microsoft.com/office/drawing/2014/main" id="{00000000-0008-0000-0000-0000B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606</xdr:row>
          <xdr:rowOff>57150</xdr:rowOff>
        </xdr:from>
        <xdr:to>
          <xdr:col>33</xdr:col>
          <xdr:colOff>0</xdr:colOff>
          <xdr:row>606</xdr:row>
          <xdr:rowOff>266700</xdr:rowOff>
        </xdr:to>
        <xdr:sp macro="" textlink="">
          <xdr:nvSpPr>
            <xdr:cNvPr id="36285" name="Check Box 30141" hidden="1">
              <a:extLst>
                <a:ext uri="{63B3BB69-23CF-44E3-9099-C40C66FF867C}">
                  <a14:compatExt spid="_x0000_s36285"/>
                </a:ext>
                <a:ext uri="{FF2B5EF4-FFF2-40B4-BE49-F238E27FC236}">
                  <a16:creationId xmlns:a16="http://schemas.microsoft.com/office/drawing/2014/main" id="{00000000-0008-0000-0000-0000B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606</xdr:row>
          <xdr:rowOff>57150</xdr:rowOff>
        </xdr:from>
        <xdr:to>
          <xdr:col>35</xdr:col>
          <xdr:colOff>0</xdr:colOff>
          <xdr:row>606</xdr:row>
          <xdr:rowOff>266700</xdr:rowOff>
        </xdr:to>
        <xdr:sp macro="" textlink="">
          <xdr:nvSpPr>
            <xdr:cNvPr id="36286" name="Check Box 30142" hidden="1">
              <a:extLst>
                <a:ext uri="{63B3BB69-23CF-44E3-9099-C40C66FF867C}">
                  <a14:compatExt spid="_x0000_s36286"/>
                </a:ext>
                <a:ext uri="{FF2B5EF4-FFF2-40B4-BE49-F238E27FC236}">
                  <a16:creationId xmlns:a16="http://schemas.microsoft.com/office/drawing/2014/main" id="{00000000-0008-0000-0000-0000B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606</xdr:row>
          <xdr:rowOff>57150</xdr:rowOff>
        </xdr:from>
        <xdr:to>
          <xdr:col>37</xdr:col>
          <xdr:colOff>0</xdr:colOff>
          <xdr:row>606</xdr:row>
          <xdr:rowOff>266700</xdr:rowOff>
        </xdr:to>
        <xdr:sp macro="" textlink="">
          <xdr:nvSpPr>
            <xdr:cNvPr id="36287" name="Check Box 30143" hidden="1">
              <a:extLst>
                <a:ext uri="{63B3BB69-23CF-44E3-9099-C40C66FF867C}">
                  <a14:compatExt spid="_x0000_s36287"/>
                </a:ext>
                <a:ext uri="{FF2B5EF4-FFF2-40B4-BE49-F238E27FC236}">
                  <a16:creationId xmlns:a16="http://schemas.microsoft.com/office/drawing/2014/main" id="{00000000-0008-0000-0000-0000B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606</xdr:row>
          <xdr:rowOff>57150</xdr:rowOff>
        </xdr:from>
        <xdr:to>
          <xdr:col>39</xdr:col>
          <xdr:colOff>0</xdr:colOff>
          <xdr:row>606</xdr:row>
          <xdr:rowOff>266700</xdr:rowOff>
        </xdr:to>
        <xdr:sp macro="" textlink="">
          <xdr:nvSpPr>
            <xdr:cNvPr id="36288" name="Check Box 30144" hidden="1">
              <a:extLst>
                <a:ext uri="{63B3BB69-23CF-44E3-9099-C40C66FF867C}">
                  <a14:compatExt spid="_x0000_s36288"/>
                </a:ext>
                <a:ext uri="{FF2B5EF4-FFF2-40B4-BE49-F238E27FC236}">
                  <a16:creationId xmlns:a16="http://schemas.microsoft.com/office/drawing/2014/main" id="{00000000-0008-0000-0000-0000C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607</xdr:row>
          <xdr:rowOff>57150</xdr:rowOff>
        </xdr:from>
        <xdr:to>
          <xdr:col>9</xdr:col>
          <xdr:colOff>0</xdr:colOff>
          <xdr:row>607</xdr:row>
          <xdr:rowOff>266700</xdr:rowOff>
        </xdr:to>
        <xdr:sp macro="" textlink="">
          <xdr:nvSpPr>
            <xdr:cNvPr id="36289" name="Check Box 30145" hidden="1">
              <a:extLst>
                <a:ext uri="{63B3BB69-23CF-44E3-9099-C40C66FF867C}">
                  <a14:compatExt spid="_x0000_s36289"/>
                </a:ext>
                <a:ext uri="{FF2B5EF4-FFF2-40B4-BE49-F238E27FC236}">
                  <a16:creationId xmlns:a16="http://schemas.microsoft.com/office/drawing/2014/main" id="{00000000-0008-0000-0000-0000C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607</xdr:row>
          <xdr:rowOff>57150</xdr:rowOff>
        </xdr:from>
        <xdr:to>
          <xdr:col>11</xdr:col>
          <xdr:colOff>0</xdr:colOff>
          <xdr:row>607</xdr:row>
          <xdr:rowOff>266700</xdr:rowOff>
        </xdr:to>
        <xdr:sp macro="" textlink="">
          <xdr:nvSpPr>
            <xdr:cNvPr id="36290" name="Check Box 30146" hidden="1">
              <a:extLst>
                <a:ext uri="{63B3BB69-23CF-44E3-9099-C40C66FF867C}">
                  <a14:compatExt spid="_x0000_s36290"/>
                </a:ext>
                <a:ext uri="{FF2B5EF4-FFF2-40B4-BE49-F238E27FC236}">
                  <a16:creationId xmlns:a16="http://schemas.microsoft.com/office/drawing/2014/main" id="{00000000-0008-0000-0000-0000C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607</xdr:row>
          <xdr:rowOff>57150</xdr:rowOff>
        </xdr:from>
        <xdr:to>
          <xdr:col>13</xdr:col>
          <xdr:colOff>0</xdr:colOff>
          <xdr:row>607</xdr:row>
          <xdr:rowOff>266700</xdr:rowOff>
        </xdr:to>
        <xdr:sp macro="" textlink="">
          <xdr:nvSpPr>
            <xdr:cNvPr id="36291" name="Check Box 30147" hidden="1">
              <a:extLst>
                <a:ext uri="{63B3BB69-23CF-44E3-9099-C40C66FF867C}">
                  <a14:compatExt spid="_x0000_s36291"/>
                </a:ext>
                <a:ext uri="{FF2B5EF4-FFF2-40B4-BE49-F238E27FC236}">
                  <a16:creationId xmlns:a16="http://schemas.microsoft.com/office/drawing/2014/main" id="{00000000-0008-0000-0000-0000C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607</xdr:row>
          <xdr:rowOff>57150</xdr:rowOff>
        </xdr:from>
        <xdr:to>
          <xdr:col>15</xdr:col>
          <xdr:colOff>0</xdr:colOff>
          <xdr:row>607</xdr:row>
          <xdr:rowOff>266700</xdr:rowOff>
        </xdr:to>
        <xdr:sp macro="" textlink="">
          <xdr:nvSpPr>
            <xdr:cNvPr id="36292" name="Check Box 30148" hidden="1">
              <a:extLst>
                <a:ext uri="{63B3BB69-23CF-44E3-9099-C40C66FF867C}">
                  <a14:compatExt spid="_x0000_s36292"/>
                </a:ext>
                <a:ext uri="{FF2B5EF4-FFF2-40B4-BE49-F238E27FC236}">
                  <a16:creationId xmlns:a16="http://schemas.microsoft.com/office/drawing/2014/main" id="{00000000-0008-0000-0000-0000C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607</xdr:row>
          <xdr:rowOff>57150</xdr:rowOff>
        </xdr:from>
        <xdr:to>
          <xdr:col>19</xdr:col>
          <xdr:colOff>0</xdr:colOff>
          <xdr:row>607</xdr:row>
          <xdr:rowOff>266700</xdr:rowOff>
        </xdr:to>
        <xdr:sp macro="" textlink="">
          <xdr:nvSpPr>
            <xdr:cNvPr id="36293" name="Check Box 30149" hidden="1">
              <a:extLst>
                <a:ext uri="{63B3BB69-23CF-44E3-9099-C40C66FF867C}">
                  <a14:compatExt spid="_x0000_s36293"/>
                </a:ext>
                <a:ext uri="{FF2B5EF4-FFF2-40B4-BE49-F238E27FC236}">
                  <a16:creationId xmlns:a16="http://schemas.microsoft.com/office/drawing/2014/main" id="{00000000-0008-0000-0000-0000C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607</xdr:row>
          <xdr:rowOff>57150</xdr:rowOff>
        </xdr:from>
        <xdr:to>
          <xdr:col>21</xdr:col>
          <xdr:colOff>0</xdr:colOff>
          <xdr:row>607</xdr:row>
          <xdr:rowOff>266700</xdr:rowOff>
        </xdr:to>
        <xdr:sp macro="" textlink="">
          <xdr:nvSpPr>
            <xdr:cNvPr id="36294" name="Check Box 30150" hidden="1">
              <a:extLst>
                <a:ext uri="{63B3BB69-23CF-44E3-9099-C40C66FF867C}">
                  <a14:compatExt spid="_x0000_s36294"/>
                </a:ext>
                <a:ext uri="{FF2B5EF4-FFF2-40B4-BE49-F238E27FC236}">
                  <a16:creationId xmlns:a16="http://schemas.microsoft.com/office/drawing/2014/main" id="{00000000-0008-0000-0000-0000C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607</xdr:row>
          <xdr:rowOff>57150</xdr:rowOff>
        </xdr:from>
        <xdr:to>
          <xdr:col>23</xdr:col>
          <xdr:colOff>0</xdr:colOff>
          <xdr:row>607</xdr:row>
          <xdr:rowOff>266700</xdr:rowOff>
        </xdr:to>
        <xdr:sp macro="" textlink="">
          <xdr:nvSpPr>
            <xdr:cNvPr id="36295" name="Check Box 30151" hidden="1">
              <a:extLst>
                <a:ext uri="{63B3BB69-23CF-44E3-9099-C40C66FF867C}">
                  <a14:compatExt spid="_x0000_s36295"/>
                </a:ext>
                <a:ext uri="{FF2B5EF4-FFF2-40B4-BE49-F238E27FC236}">
                  <a16:creationId xmlns:a16="http://schemas.microsoft.com/office/drawing/2014/main" id="{00000000-0008-0000-0000-0000C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607</xdr:row>
          <xdr:rowOff>57150</xdr:rowOff>
        </xdr:from>
        <xdr:to>
          <xdr:col>25</xdr:col>
          <xdr:colOff>0</xdr:colOff>
          <xdr:row>607</xdr:row>
          <xdr:rowOff>266700</xdr:rowOff>
        </xdr:to>
        <xdr:sp macro="" textlink="">
          <xdr:nvSpPr>
            <xdr:cNvPr id="36296" name="Check Box 30152" hidden="1">
              <a:extLst>
                <a:ext uri="{63B3BB69-23CF-44E3-9099-C40C66FF867C}">
                  <a14:compatExt spid="_x0000_s36296"/>
                </a:ext>
                <a:ext uri="{FF2B5EF4-FFF2-40B4-BE49-F238E27FC236}">
                  <a16:creationId xmlns:a16="http://schemas.microsoft.com/office/drawing/2014/main" id="{00000000-0008-0000-0000-0000C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607</xdr:row>
          <xdr:rowOff>57150</xdr:rowOff>
        </xdr:from>
        <xdr:to>
          <xdr:col>27</xdr:col>
          <xdr:colOff>0</xdr:colOff>
          <xdr:row>607</xdr:row>
          <xdr:rowOff>266700</xdr:rowOff>
        </xdr:to>
        <xdr:sp macro="" textlink="">
          <xdr:nvSpPr>
            <xdr:cNvPr id="36297" name="Check Box 30153" hidden="1">
              <a:extLst>
                <a:ext uri="{63B3BB69-23CF-44E3-9099-C40C66FF867C}">
                  <a14:compatExt spid="_x0000_s36297"/>
                </a:ext>
                <a:ext uri="{FF2B5EF4-FFF2-40B4-BE49-F238E27FC236}">
                  <a16:creationId xmlns:a16="http://schemas.microsoft.com/office/drawing/2014/main" id="{00000000-0008-0000-0000-0000C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607</xdr:row>
          <xdr:rowOff>57150</xdr:rowOff>
        </xdr:from>
        <xdr:to>
          <xdr:col>29</xdr:col>
          <xdr:colOff>0</xdr:colOff>
          <xdr:row>607</xdr:row>
          <xdr:rowOff>266700</xdr:rowOff>
        </xdr:to>
        <xdr:sp macro="" textlink="">
          <xdr:nvSpPr>
            <xdr:cNvPr id="36298" name="Check Box 30154" hidden="1">
              <a:extLst>
                <a:ext uri="{63B3BB69-23CF-44E3-9099-C40C66FF867C}">
                  <a14:compatExt spid="_x0000_s36298"/>
                </a:ext>
                <a:ext uri="{FF2B5EF4-FFF2-40B4-BE49-F238E27FC236}">
                  <a16:creationId xmlns:a16="http://schemas.microsoft.com/office/drawing/2014/main" id="{00000000-0008-0000-0000-0000C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607</xdr:row>
          <xdr:rowOff>57150</xdr:rowOff>
        </xdr:from>
        <xdr:to>
          <xdr:col>31</xdr:col>
          <xdr:colOff>0</xdr:colOff>
          <xdr:row>607</xdr:row>
          <xdr:rowOff>266700</xdr:rowOff>
        </xdr:to>
        <xdr:sp macro="" textlink="">
          <xdr:nvSpPr>
            <xdr:cNvPr id="36299" name="Check Box 30155" hidden="1">
              <a:extLst>
                <a:ext uri="{63B3BB69-23CF-44E3-9099-C40C66FF867C}">
                  <a14:compatExt spid="_x0000_s36299"/>
                </a:ext>
                <a:ext uri="{FF2B5EF4-FFF2-40B4-BE49-F238E27FC236}">
                  <a16:creationId xmlns:a16="http://schemas.microsoft.com/office/drawing/2014/main" id="{00000000-0008-0000-0000-0000C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607</xdr:row>
          <xdr:rowOff>57150</xdr:rowOff>
        </xdr:from>
        <xdr:to>
          <xdr:col>33</xdr:col>
          <xdr:colOff>0</xdr:colOff>
          <xdr:row>607</xdr:row>
          <xdr:rowOff>266700</xdr:rowOff>
        </xdr:to>
        <xdr:sp macro="" textlink="">
          <xdr:nvSpPr>
            <xdr:cNvPr id="36300" name="Check Box 30156" hidden="1">
              <a:extLst>
                <a:ext uri="{63B3BB69-23CF-44E3-9099-C40C66FF867C}">
                  <a14:compatExt spid="_x0000_s36300"/>
                </a:ext>
                <a:ext uri="{FF2B5EF4-FFF2-40B4-BE49-F238E27FC236}">
                  <a16:creationId xmlns:a16="http://schemas.microsoft.com/office/drawing/2014/main" id="{00000000-0008-0000-0000-0000C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607</xdr:row>
          <xdr:rowOff>57150</xdr:rowOff>
        </xdr:from>
        <xdr:to>
          <xdr:col>35</xdr:col>
          <xdr:colOff>0</xdr:colOff>
          <xdr:row>607</xdr:row>
          <xdr:rowOff>266700</xdr:rowOff>
        </xdr:to>
        <xdr:sp macro="" textlink="">
          <xdr:nvSpPr>
            <xdr:cNvPr id="36301" name="Check Box 30157" hidden="1">
              <a:extLst>
                <a:ext uri="{63B3BB69-23CF-44E3-9099-C40C66FF867C}">
                  <a14:compatExt spid="_x0000_s36301"/>
                </a:ext>
                <a:ext uri="{FF2B5EF4-FFF2-40B4-BE49-F238E27FC236}">
                  <a16:creationId xmlns:a16="http://schemas.microsoft.com/office/drawing/2014/main" id="{00000000-0008-0000-0000-0000C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607</xdr:row>
          <xdr:rowOff>57150</xdr:rowOff>
        </xdr:from>
        <xdr:to>
          <xdr:col>37</xdr:col>
          <xdr:colOff>0</xdr:colOff>
          <xdr:row>607</xdr:row>
          <xdr:rowOff>266700</xdr:rowOff>
        </xdr:to>
        <xdr:sp macro="" textlink="">
          <xdr:nvSpPr>
            <xdr:cNvPr id="36302" name="Check Box 30158" hidden="1">
              <a:extLst>
                <a:ext uri="{63B3BB69-23CF-44E3-9099-C40C66FF867C}">
                  <a14:compatExt spid="_x0000_s36302"/>
                </a:ext>
                <a:ext uri="{FF2B5EF4-FFF2-40B4-BE49-F238E27FC236}">
                  <a16:creationId xmlns:a16="http://schemas.microsoft.com/office/drawing/2014/main" id="{00000000-0008-0000-0000-0000C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607</xdr:row>
          <xdr:rowOff>57150</xdr:rowOff>
        </xdr:from>
        <xdr:to>
          <xdr:col>39</xdr:col>
          <xdr:colOff>0</xdr:colOff>
          <xdr:row>607</xdr:row>
          <xdr:rowOff>266700</xdr:rowOff>
        </xdr:to>
        <xdr:sp macro="" textlink="">
          <xdr:nvSpPr>
            <xdr:cNvPr id="36303" name="Check Box 30159" hidden="1">
              <a:extLst>
                <a:ext uri="{63B3BB69-23CF-44E3-9099-C40C66FF867C}">
                  <a14:compatExt spid="_x0000_s36303"/>
                </a:ext>
                <a:ext uri="{FF2B5EF4-FFF2-40B4-BE49-F238E27FC236}">
                  <a16:creationId xmlns:a16="http://schemas.microsoft.com/office/drawing/2014/main" id="{00000000-0008-0000-0000-0000C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608</xdr:row>
          <xdr:rowOff>57150</xdr:rowOff>
        </xdr:from>
        <xdr:to>
          <xdr:col>9</xdr:col>
          <xdr:colOff>0</xdr:colOff>
          <xdr:row>608</xdr:row>
          <xdr:rowOff>266700</xdr:rowOff>
        </xdr:to>
        <xdr:sp macro="" textlink="">
          <xdr:nvSpPr>
            <xdr:cNvPr id="36304" name="Check Box 30160" hidden="1">
              <a:extLst>
                <a:ext uri="{63B3BB69-23CF-44E3-9099-C40C66FF867C}">
                  <a14:compatExt spid="_x0000_s36304"/>
                </a:ext>
                <a:ext uri="{FF2B5EF4-FFF2-40B4-BE49-F238E27FC236}">
                  <a16:creationId xmlns:a16="http://schemas.microsoft.com/office/drawing/2014/main" id="{00000000-0008-0000-0000-0000D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608</xdr:row>
          <xdr:rowOff>57150</xdr:rowOff>
        </xdr:from>
        <xdr:to>
          <xdr:col>11</xdr:col>
          <xdr:colOff>0</xdr:colOff>
          <xdr:row>608</xdr:row>
          <xdr:rowOff>266700</xdr:rowOff>
        </xdr:to>
        <xdr:sp macro="" textlink="">
          <xdr:nvSpPr>
            <xdr:cNvPr id="36305" name="Check Box 30161" hidden="1">
              <a:extLst>
                <a:ext uri="{63B3BB69-23CF-44E3-9099-C40C66FF867C}">
                  <a14:compatExt spid="_x0000_s36305"/>
                </a:ext>
                <a:ext uri="{FF2B5EF4-FFF2-40B4-BE49-F238E27FC236}">
                  <a16:creationId xmlns:a16="http://schemas.microsoft.com/office/drawing/2014/main" id="{00000000-0008-0000-0000-0000D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608</xdr:row>
          <xdr:rowOff>57150</xdr:rowOff>
        </xdr:from>
        <xdr:to>
          <xdr:col>13</xdr:col>
          <xdr:colOff>0</xdr:colOff>
          <xdr:row>608</xdr:row>
          <xdr:rowOff>266700</xdr:rowOff>
        </xdr:to>
        <xdr:sp macro="" textlink="">
          <xdr:nvSpPr>
            <xdr:cNvPr id="36306" name="Check Box 30162" hidden="1">
              <a:extLst>
                <a:ext uri="{63B3BB69-23CF-44E3-9099-C40C66FF867C}">
                  <a14:compatExt spid="_x0000_s36306"/>
                </a:ext>
                <a:ext uri="{FF2B5EF4-FFF2-40B4-BE49-F238E27FC236}">
                  <a16:creationId xmlns:a16="http://schemas.microsoft.com/office/drawing/2014/main" id="{00000000-0008-0000-0000-0000D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608</xdr:row>
          <xdr:rowOff>57150</xdr:rowOff>
        </xdr:from>
        <xdr:to>
          <xdr:col>15</xdr:col>
          <xdr:colOff>0</xdr:colOff>
          <xdr:row>608</xdr:row>
          <xdr:rowOff>266700</xdr:rowOff>
        </xdr:to>
        <xdr:sp macro="" textlink="">
          <xdr:nvSpPr>
            <xdr:cNvPr id="36307" name="Check Box 30163" hidden="1">
              <a:extLst>
                <a:ext uri="{63B3BB69-23CF-44E3-9099-C40C66FF867C}">
                  <a14:compatExt spid="_x0000_s36307"/>
                </a:ext>
                <a:ext uri="{FF2B5EF4-FFF2-40B4-BE49-F238E27FC236}">
                  <a16:creationId xmlns:a16="http://schemas.microsoft.com/office/drawing/2014/main" id="{00000000-0008-0000-0000-0000D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608</xdr:row>
          <xdr:rowOff>57150</xdr:rowOff>
        </xdr:from>
        <xdr:to>
          <xdr:col>19</xdr:col>
          <xdr:colOff>0</xdr:colOff>
          <xdr:row>608</xdr:row>
          <xdr:rowOff>266700</xdr:rowOff>
        </xdr:to>
        <xdr:sp macro="" textlink="">
          <xdr:nvSpPr>
            <xdr:cNvPr id="36308" name="Check Box 30164" hidden="1">
              <a:extLst>
                <a:ext uri="{63B3BB69-23CF-44E3-9099-C40C66FF867C}">
                  <a14:compatExt spid="_x0000_s36308"/>
                </a:ext>
                <a:ext uri="{FF2B5EF4-FFF2-40B4-BE49-F238E27FC236}">
                  <a16:creationId xmlns:a16="http://schemas.microsoft.com/office/drawing/2014/main" id="{00000000-0008-0000-0000-0000D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608</xdr:row>
          <xdr:rowOff>57150</xdr:rowOff>
        </xdr:from>
        <xdr:to>
          <xdr:col>21</xdr:col>
          <xdr:colOff>0</xdr:colOff>
          <xdr:row>608</xdr:row>
          <xdr:rowOff>266700</xdr:rowOff>
        </xdr:to>
        <xdr:sp macro="" textlink="">
          <xdr:nvSpPr>
            <xdr:cNvPr id="36309" name="Check Box 30165" hidden="1">
              <a:extLst>
                <a:ext uri="{63B3BB69-23CF-44E3-9099-C40C66FF867C}">
                  <a14:compatExt spid="_x0000_s36309"/>
                </a:ext>
                <a:ext uri="{FF2B5EF4-FFF2-40B4-BE49-F238E27FC236}">
                  <a16:creationId xmlns:a16="http://schemas.microsoft.com/office/drawing/2014/main" id="{00000000-0008-0000-0000-0000D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608</xdr:row>
          <xdr:rowOff>57150</xdr:rowOff>
        </xdr:from>
        <xdr:to>
          <xdr:col>23</xdr:col>
          <xdr:colOff>0</xdr:colOff>
          <xdr:row>608</xdr:row>
          <xdr:rowOff>266700</xdr:rowOff>
        </xdr:to>
        <xdr:sp macro="" textlink="">
          <xdr:nvSpPr>
            <xdr:cNvPr id="36310" name="Check Box 30166" hidden="1">
              <a:extLst>
                <a:ext uri="{63B3BB69-23CF-44E3-9099-C40C66FF867C}">
                  <a14:compatExt spid="_x0000_s36310"/>
                </a:ext>
                <a:ext uri="{FF2B5EF4-FFF2-40B4-BE49-F238E27FC236}">
                  <a16:creationId xmlns:a16="http://schemas.microsoft.com/office/drawing/2014/main" id="{00000000-0008-0000-0000-0000D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608</xdr:row>
          <xdr:rowOff>57150</xdr:rowOff>
        </xdr:from>
        <xdr:to>
          <xdr:col>25</xdr:col>
          <xdr:colOff>0</xdr:colOff>
          <xdr:row>608</xdr:row>
          <xdr:rowOff>266700</xdr:rowOff>
        </xdr:to>
        <xdr:sp macro="" textlink="">
          <xdr:nvSpPr>
            <xdr:cNvPr id="36311" name="Check Box 30167" hidden="1">
              <a:extLst>
                <a:ext uri="{63B3BB69-23CF-44E3-9099-C40C66FF867C}">
                  <a14:compatExt spid="_x0000_s36311"/>
                </a:ext>
                <a:ext uri="{FF2B5EF4-FFF2-40B4-BE49-F238E27FC236}">
                  <a16:creationId xmlns:a16="http://schemas.microsoft.com/office/drawing/2014/main" id="{00000000-0008-0000-0000-0000D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608</xdr:row>
          <xdr:rowOff>57150</xdr:rowOff>
        </xdr:from>
        <xdr:to>
          <xdr:col>27</xdr:col>
          <xdr:colOff>0</xdr:colOff>
          <xdr:row>608</xdr:row>
          <xdr:rowOff>266700</xdr:rowOff>
        </xdr:to>
        <xdr:sp macro="" textlink="">
          <xdr:nvSpPr>
            <xdr:cNvPr id="36312" name="Check Box 30168" hidden="1">
              <a:extLst>
                <a:ext uri="{63B3BB69-23CF-44E3-9099-C40C66FF867C}">
                  <a14:compatExt spid="_x0000_s36312"/>
                </a:ext>
                <a:ext uri="{FF2B5EF4-FFF2-40B4-BE49-F238E27FC236}">
                  <a16:creationId xmlns:a16="http://schemas.microsoft.com/office/drawing/2014/main" id="{00000000-0008-0000-0000-0000D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608</xdr:row>
          <xdr:rowOff>57150</xdr:rowOff>
        </xdr:from>
        <xdr:to>
          <xdr:col>29</xdr:col>
          <xdr:colOff>0</xdr:colOff>
          <xdr:row>608</xdr:row>
          <xdr:rowOff>266700</xdr:rowOff>
        </xdr:to>
        <xdr:sp macro="" textlink="">
          <xdr:nvSpPr>
            <xdr:cNvPr id="36313" name="Check Box 30169" hidden="1">
              <a:extLst>
                <a:ext uri="{63B3BB69-23CF-44E3-9099-C40C66FF867C}">
                  <a14:compatExt spid="_x0000_s36313"/>
                </a:ext>
                <a:ext uri="{FF2B5EF4-FFF2-40B4-BE49-F238E27FC236}">
                  <a16:creationId xmlns:a16="http://schemas.microsoft.com/office/drawing/2014/main" id="{00000000-0008-0000-0000-0000D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608</xdr:row>
          <xdr:rowOff>57150</xdr:rowOff>
        </xdr:from>
        <xdr:to>
          <xdr:col>31</xdr:col>
          <xdr:colOff>0</xdr:colOff>
          <xdr:row>608</xdr:row>
          <xdr:rowOff>266700</xdr:rowOff>
        </xdr:to>
        <xdr:sp macro="" textlink="">
          <xdr:nvSpPr>
            <xdr:cNvPr id="36314" name="Check Box 30170" hidden="1">
              <a:extLst>
                <a:ext uri="{63B3BB69-23CF-44E3-9099-C40C66FF867C}">
                  <a14:compatExt spid="_x0000_s36314"/>
                </a:ext>
                <a:ext uri="{FF2B5EF4-FFF2-40B4-BE49-F238E27FC236}">
                  <a16:creationId xmlns:a16="http://schemas.microsoft.com/office/drawing/2014/main" id="{00000000-0008-0000-0000-0000D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608</xdr:row>
          <xdr:rowOff>57150</xdr:rowOff>
        </xdr:from>
        <xdr:to>
          <xdr:col>33</xdr:col>
          <xdr:colOff>0</xdr:colOff>
          <xdr:row>608</xdr:row>
          <xdr:rowOff>266700</xdr:rowOff>
        </xdr:to>
        <xdr:sp macro="" textlink="">
          <xdr:nvSpPr>
            <xdr:cNvPr id="36315" name="Check Box 30171" hidden="1">
              <a:extLst>
                <a:ext uri="{63B3BB69-23CF-44E3-9099-C40C66FF867C}">
                  <a14:compatExt spid="_x0000_s36315"/>
                </a:ext>
                <a:ext uri="{FF2B5EF4-FFF2-40B4-BE49-F238E27FC236}">
                  <a16:creationId xmlns:a16="http://schemas.microsoft.com/office/drawing/2014/main" id="{00000000-0008-0000-0000-0000D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608</xdr:row>
          <xdr:rowOff>57150</xdr:rowOff>
        </xdr:from>
        <xdr:to>
          <xdr:col>35</xdr:col>
          <xdr:colOff>0</xdr:colOff>
          <xdr:row>608</xdr:row>
          <xdr:rowOff>266700</xdr:rowOff>
        </xdr:to>
        <xdr:sp macro="" textlink="">
          <xdr:nvSpPr>
            <xdr:cNvPr id="36316" name="Check Box 30172" hidden="1">
              <a:extLst>
                <a:ext uri="{63B3BB69-23CF-44E3-9099-C40C66FF867C}">
                  <a14:compatExt spid="_x0000_s36316"/>
                </a:ext>
                <a:ext uri="{FF2B5EF4-FFF2-40B4-BE49-F238E27FC236}">
                  <a16:creationId xmlns:a16="http://schemas.microsoft.com/office/drawing/2014/main" id="{00000000-0008-0000-0000-0000D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608</xdr:row>
          <xdr:rowOff>57150</xdr:rowOff>
        </xdr:from>
        <xdr:to>
          <xdr:col>37</xdr:col>
          <xdr:colOff>0</xdr:colOff>
          <xdr:row>608</xdr:row>
          <xdr:rowOff>266700</xdr:rowOff>
        </xdr:to>
        <xdr:sp macro="" textlink="">
          <xdr:nvSpPr>
            <xdr:cNvPr id="36317" name="Check Box 30173" hidden="1">
              <a:extLst>
                <a:ext uri="{63B3BB69-23CF-44E3-9099-C40C66FF867C}">
                  <a14:compatExt spid="_x0000_s36317"/>
                </a:ext>
                <a:ext uri="{FF2B5EF4-FFF2-40B4-BE49-F238E27FC236}">
                  <a16:creationId xmlns:a16="http://schemas.microsoft.com/office/drawing/2014/main" id="{00000000-0008-0000-0000-0000D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608</xdr:row>
          <xdr:rowOff>57150</xdr:rowOff>
        </xdr:from>
        <xdr:to>
          <xdr:col>39</xdr:col>
          <xdr:colOff>0</xdr:colOff>
          <xdr:row>608</xdr:row>
          <xdr:rowOff>266700</xdr:rowOff>
        </xdr:to>
        <xdr:sp macro="" textlink="">
          <xdr:nvSpPr>
            <xdr:cNvPr id="36318" name="Check Box 30174" hidden="1">
              <a:extLst>
                <a:ext uri="{63B3BB69-23CF-44E3-9099-C40C66FF867C}">
                  <a14:compatExt spid="_x0000_s36318"/>
                </a:ext>
                <a:ext uri="{FF2B5EF4-FFF2-40B4-BE49-F238E27FC236}">
                  <a16:creationId xmlns:a16="http://schemas.microsoft.com/office/drawing/2014/main" id="{00000000-0008-0000-0000-0000D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609</xdr:row>
          <xdr:rowOff>57150</xdr:rowOff>
        </xdr:from>
        <xdr:to>
          <xdr:col>9</xdr:col>
          <xdr:colOff>0</xdr:colOff>
          <xdr:row>609</xdr:row>
          <xdr:rowOff>266700</xdr:rowOff>
        </xdr:to>
        <xdr:sp macro="" textlink="">
          <xdr:nvSpPr>
            <xdr:cNvPr id="36319" name="Check Box 30175" hidden="1">
              <a:extLst>
                <a:ext uri="{63B3BB69-23CF-44E3-9099-C40C66FF867C}">
                  <a14:compatExt spid="_x0000_s36319"/>
                </a:ext>
                <a:ext uri="{FF2B5EF4-FFF2-40B4-BE49-F238E27FC236}">
                  <a16:creationId xmlns:a16="http://schemas.microsoft.com/office/drawing/2014/main" id="{00000000-0008-0000-0000-0000D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609</xdr:row>
          <xdr:rowOff>57150</xdr:rowOff>
        </xdr:from>
        <xdr:to>
          <xdr:col>11</xdr:col>
          <xdr:colOff>0</xdr:colOff>
          <xdr:row>609</xdr:row>
          <xdr:rowOff>266700</xdr:rowOff>
        </xdr:to>
        <xdr:sp macro="" textlink="">
          <xdr:nvSpPr>
            <xdr:cNvPr id="36320" name="Check Box 30176" hidden="1">
              <a:extLst>
                <a:ext uri="{63B3BB69-23CF-44E3-9099-C40C66FF867C}">
                  <a14:compatExt spid="_x0000_s36320"/>
                </a:ext>
                <a:ext uri="{FF2B5EF4-FFF2-40B4-BE49-F238E27FC236}">
                  <a16:creationId xmlns:a16="http://schemas.microsoft.com/office/drawing/2014/main" id="{00000000-0008-0000-0000-0000E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609</xdr:row>
          <xdr:rowOff>57150</xdr:rowOff>
        </xdr:from>
        <xdr:to>
          <xdr:col>13</xdr:col>
          <xdr:colOff>0</xdr:colOff>
          <xdr:row>609</xdr:row>
          <xdr:rowOff>266700</xdr:rowOff>
        </xdr:to>
        <xdr:sp macro="" textlink="">
          <xdr:nvSpPr>
            <xdr:cNvPr id="36321" name="Check Box 30177" hidden="1">
              <a:extLst>
                <a:ext uri="{63B3BB69-23CF-44E3-9099-C40C66FF867C}">
                  <a14:compatExt spid="_x0000_s36321"/>
                </a:ext>
                <a:ext uri="{FF2B5EF4-FFF2-40B4-BE49-F238E27FC236}">
                  <a16:creationId xmlns:a16="http://schemas.microsoft.com/office/drawing/2014/main" id="{00000000-0008-0000-0000-0000E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609</xdr:row>
          <xdr:rowOff>57150</xdr:rowOff>
        </xdr:from>
        <xdr:to>
          <xdr:col>15</xdr:col>
          <xdr:colOff>0</xdr:colOff>
          <xdr:row>609</xdr:row>
          <xdr:rowOff>266700</xdr:rowOff>
        </xdr:to>
        <xdr:sp macro="" textlink="">
          <xdr:nvSpPr>
            <xdr:cNvPr id="36322" name="Check Box 30178" hidden="1">
              <a:extLst>
                <a:ext uri="{63B3BB69-23CF-44E3-9099-C40C66FF867C}">
                  <a14:compatExt spid="_x0000_s36322"/>
                </a:ext>
                <a:ext uri="{FF2B5EF4-FFF2-40B4-BE49-F238E27FC236}">
                  <a16:creationId xmlns:a16="http://schemas.microsoft.com/office/drawing/2014/main" id="{00000000-0008-0000-0000-0000E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609</xdr:row>
          <xdr:rowOff>57150</xdr:rowOff>
        </xdr:from>
        <xdr:to>
          <xdr:col>19</xdr:col>
          <xdr:colOff>0</xdr:colOff>
          <xdr:row>609</xdr:row>
          <xdr:rowOff>266700</xdr:rowOff>
        </xdr:to>
        <xdr:sp macro="" textlink="">
          <xdr:nvSpPr>
            <xdr:cNvPr id="36323" name="Check Box 30179" hidden="1">
              <a:extLst>
                <a:ext uri="{63B3BB69-23CF-44E3-9099-C40C66FF867C}">
                  <a14:compatExt spid="_x0000_s36323"/>
                </a:ext>
                <a:ext uri="{FF2B5EF4-FFF2-40B4-BE49-F238E27FC236}">
                  <a16:creationId xmlns:a16="http://schemas.microsoft.com/office/drawing/2014/main" id="{00000000-0008-0000-0000-0000E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609</xdr:row>
          <xdr:rowOff>57150</xdr:rowOff>
        </xdr:from>
        <xdr:to>
          <xdr:col>21</xdr:col>
          <xdr:colOff>0</xdr:colOff>
          <xdr:row>609</xdr:row>
          <xdr:rowOff>266700</xdr:rowOff>
        </xdr:to>
        <xdr:sp macro="" textlink="">
          <xdr:nvSpPr>
            <xdr:cNvPr id="36324" name="Check Box 30180" hidden="1">
              <a:extLst>
                <a:ext uri="{63B3BB69-23CF-44E3-9099-C40C66FF867C}">
                  <a14:compatExt spid="_x0000_s36324"/>
                </a:ext>
                <a:ext uri="{FF2B5EF4-FFF2-40B4-BE49-F238E27FC236}">
                  <a16:creationId xmlns:a16="http://schemas.microsoft.com/office/drawing/2014/main" id="{00000000-0008-0000-0000-0000E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609</xdr:row>
          <xdr:rowOff>57150</xdr:rowOff>
        </xdr:from>
        <xdr:to>
          <xdr:col>23</xdr:col>
          <xdr:colOff>0</xdr:colOff>
          <xdr:row>609</xdr:row>
          <xdr:rowOff>266700</xdr:rowOff>
        </xdr:to>
        <xdr:sp macro="" textlink="">
          <xdr:nvSpPr>
            <xdr:cNvPr id="36325" name="Check Box 30181" hidden="1">
              <a:extLst>
                <a:ext uri="{63B3BB69-23CF-44E3-9099-C40C66FF867C}">
                  <a14:compatExt spid="_x0000_s36325"/>
                </a:ext>
                <a:ext uri="{FF2B5EF4-FFF2-40B4-BE49-F238E27FC236}">
                  <a16:creationId xmlns:a16="http://schemas.microsoft.com/office/drawing/2014/main" id="{00000000-0008-0000-0000-0000E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609</xdr:row>
          <xdr:rowOff>57150</xdr:rowOff>
        </xdr:from>
        <xdr:to>
          <xdr:col>25</xdr:col>
          <xdr:colOff>0</xdr:colOff>
          <xdr:row>609</xdr:row>
          <xdr:rowOff>266700</xdr:rowOff>
        </xdr:to>
        <xdr:sp macro="" textlink="">
          <xdr:nvSpPr>
            <xdr:cNvPr id="36326" name="Check Box 30182" hidden="1">
              <a:extLst>
                <a:ext uri="{63B3BB69-23CF-44E3-9099-C40C66FF867C}">
                  <a14:compatExt spid="_x0000_s36326"/>
                </a:ext>
                <a:ext uri="{FF2B5EF4-FFF2-40B4-BE49-F238E27FC236}">
                  <a16:creationId xmlns:a16="http://schemas.microsoft.com/office/drawing/2014/main" id="{00000000-0008-0000-0000-0000E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609</xdr:row>
          <xdr:rowOff>57150</xdr:rowOff>
        </xdr:from>
        <xdr:to>
          <xdr:col>27</xdr:col>
          <xdr:colOff>0</xdr:colOff>
          <xdr:row>609</xdr:row>
          <xdr:rowOff>266700</xdr:rowOff>
        </xdr:to>
        <xdr:sp macro="" textlink="">
          <xdr:nvSpPr>
            <xdr:cNvPr id="36327" name="Check Box 30183" hidden="1">
              <a:extLst>
                <a:ext uri="{63B3BB69-23CF-44E3-9099-C40C66FF867C}">
                  <a14:compatExt spid="_x0000_s36327"/>
                </a:ext>
                <a:ext uri="{FF2B5EF4-FFF2-40B4-BE49-F238E27FC236}">
                  <a16:creationId xmlns:a16="http://schemas.microsoft.com/office/drawing/2014/main" id="{00000000-0008-0000-0000-0000E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609</xdr:row>
          <xdr:rowOff>57150</xdr:rowOff>
        </xdr:from>
        <xdr:to>
          <xdr:col>29</xdr:col>
          <xdr:colOff>0</xdr:colOff>
          <xdr:row>609</xdr:row>
          <xdr:rowOff>266700</xdr:rowOff>
        </xdr:to>
        <xdr:sp macro="" textlink="">
          <xdr:nvSpPr>
            <xdr:cNvPr id="36328" name="Check Box 30184" hidden="1">
              <a:extLst>
                <a:ext uri="{63B3BB69-23CF-44E3-9099-C40C66FF867C}">
                  <a14:compatExt spid="_x0000_s36328"/>
                </a:ext>
                <a:ext uri="{FF2B5EF4-FFF2-40B4-BE49-F238E27FC236}">
                  <a16:creationId xmlns:a16="http://schemas.microsoft.com/office/drawing/2014/main" id="{00000000-0008-0000-0000-0000E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609</xdr:row>
          <xdr:rowOff>57150</xdr:rowOff>
        </xdr:from>
        <xdr:to>
          <xdr:col>31</xdr:col>
          <xdr:colOff>0</xdr:colOff>
          <xdr:row>609</xdr:row>
          <xdr:rowOff>266700</xdr:rowOff>
        </xdr:to>
        <xdr:sp macro="" textlink="">
          <xdr:nvSpPr>
            <xdr:cNvPr id="36329" name="Check Box 30185" hidden="1">
              <a:extLst>
                <a:ext uri="{63B3BB69-23CF-44E3-9099-C40C66FF867C}">
                  <a14:compatExt spid="_x0000_s36329"/>
                </a:ext>
                <a:ext uri="{FF2B5EF4-FFF2-40B4-BE49-F238E27FC236}">
                  <a16:creationId xmlns:a16="http://schemas.microsoft.com/office/drawing/2014/main" id="{00000000-0008-0000-0000-0000E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609</xdr:row>
          <xdr:rowOff>57150</xdr:rowOff>
        </xdr:from>
        <xdr:to>
          <xdr:col>33</xdr:col>
          <xdr:colOff>0</xdr:colOff>
          <xdr:row>609</xdr:row>
          <xdr:rowOff>266700</xdr:rowOff>
        </xdr:to>
        <xdr:sp macro="" textlink="">
          <xdr:nvSpPr>
            <xdr:cNvPr id="36330" name="Check Box 30186" hidden="1">
              <a:extLst>
                <a:ext uri="{63B3BB69-23CF-44E3-9099-C40C66FF867C}">
                  <a14:compatExt spid="_x0000_s36330"/>
                </a:ext>
                <a:ext uri="{FF2B5EF4-FFF2-40B4-BE49-F238E27FC236}">
                  <a16:creationId xmlns:a16="http://schemas.microsoft.com/office/drawing/2014/main" id="{00000000-0008-0000-0000-0000E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609</xdr:row>
          <xdr:rowOff>57150</xdr:rowOff>
        </xdr:from>
        <xdr:to>
          <xdr:col>35</xdr:col>
          <xdr:colOff>0</xdr:colOff>
          <xdr:row>609</xdr:row>
          <xdr:rowOff>266700</xdr:rowOff>
        </xdr:to>
        <xdr:sp macro="" textlink="">
          <xdr:nvSpPr>
            <xdr:cNvPr id="36331" name="Check Box 30187" hidden="1">
              <a:extLst>
                <a:ext uri="{63B3BB69-23CF-44E3-9099-C40C66FF867C}">
                  <a14:compatExt spid="_x0000_s36331"/>
                </a:ext>
                <a:ext uri="{FF2B5EF4-FFF2-40B4-BE49-F238E27FC236}">
                  <a16:creationId xmlns:a16="http://schemas.microsoft.com/office/drawing/2014/main" id="{00000000-0008-0000-0000-0000E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609</xdr:row>
          <xdr:rowOff>57150</xdr:rowOff>
        </xdr:from>
        <xdr:to>
          <xdr:col>37</xdr:col>
          <xdr:colOff>0</xdr:colOff>
          <xdr:row>609</xdr:row>
          <xdr:rowOff>266700</xdr:rowOff>
        </xdr:to>
        <xdr:sp macro="" textlink="">
          <xdr:nvSpPr>
            <xdr:cNvPr id="36332" name="Check Box 30188" hidden="1">
              <a:extLst>
                <a:ext uri="{63B3BB69-23CF-44E3-9099-C40C66FF867C}">
                  <a14:compatExt spid="_x0000_s36332"/>
                </a:ext>
                <a:ext uri="{FF2B5EF4-FFF2-40B4-BE49-F238E27FC236}">
                  <a16:creationId xmlns:a16="http://schemas.microsoft.com/office/drawing/2014/main" id="{00000000-0008-0000-0000-0000E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609</xdr:row>
          <xdr:rowOff>57150</xdr:rowOff>
        </xdr:from>
        <xdr:to>
          <xdr:col>39</xdr:col>
          <xdr:colOff>9525</xdr:colOff>
          <xdr:row>609</xdr:row>
          <xdr:rowOff>266700</xdr:rowOff>
        </xdr:to>
        <xdr:sp macro="" textlink="">
          <xdr:nvSpPr>
            <xdr:cNvPr id="36333" name="Check Box 30189" hidden="1">
              <a:extLst>
                <a:ext uri="{63B3BB69-23CF-44E3-9099-C40C66FF867C}">
                  <a14:compatExt spid="_x0000_s36333"/>
                </a:ext>
                <a:ext uri="{FF2B5EF4-FFF2-40B4-BE49-F238E27FC236}">
                  <a16:creationId xmlns:a16="http://schemas.microsoft.com/office/drawing/2014/main" id="{00000000-0008-0000-0000-0000E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610</xdr:row>
          <xdr:rowOff>57150</xdr:rowOff>
        </xdr:from>
        <xdr:to>
          <xdr:col>9</xdr:col>
          <xdr:colOff>0</xdr:colOff>
          <xdr:row>610</xdr:row>
          <xdr:rowOff>266700</xdr:rowOff>
        </xdr:to>
        <xdr:sp macro="" textlink="">
          <xdr:nvSpPr>
            <xdr:cNvPr id="36334" name="Check Box 30190" hidden="1">
              <a:extLst>
                <a:ext uri="{63B3BB69-23CF-44E3-9099-C40C66FF867C}">
                  <a14:compatExt spid="_x0000_s36334"/>
                </a:ext>
                <a:ext uri="{FF2B5EF4-FFF2-40B4-BE49-F238E27FC236}">
                  <a16:creationId xmlns:a16="http://schemas.microsoft.com/office/drawing/2014/main" id="{00000000-0008-0000-0000-0000E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610</xdr:row>
          <xdr:rowOff>57150</xdr:rowOff>
        </xdr:from>
        <xdr:to>
          <xdr:col>11</xdr:col>
          <xdr:colOff>0</xdr:colOff>
          <xdr:row>610</xdr:row>
          <xdr:rowOff>266700</xdr:rowOff>
        </xdr:to>
        <xdr:sp macro="" textlink="">
          <xdr:nvSpPr>
            <xdr:cNvPr id="36335" name="Check Box 30191" hidden="1">
              <a:extLst>
                <a:ext uri="{63B3BB69-23CF-44E3-9099-C40C66FF867C}">
                  <a14:compatExt spid="_x0000_s36335"/>
                </a:ext>
                <a:ext uri="{FF2B5EF4-FFF2-40B4-BE49-F238E27FC236}">
                  <a16:creationId xmlns:a16="http://schemas.microsoft.com/office/drawing/2014/main" id="{00000000-0008-0000-0000-0000E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610</xdr:row>
          <xdr:rowOff>57150</xdr:rowOff>
        </xdr:from>
        <xdr:to>
          <xdr:col>13</xdr:col>
          <xdr:colOff>0</xdr:colOff>
          <xdr:row>610</xdr:row>
          <xdr:rowOff>266700</xdr:rowOff>
        </xdr:to>
        <xdr:sp macro="" textlink="">
          <xdr:nvSpPr>
            <xdr:cNvPr id="36336" name="Check Box 30192" hidden="1">
              <a:extLst>
                <a:ext uri="{63B3BB69-23CF-44E3-9099-C40C66FF867C}">
                  <a14:compatExt spid="_x0000_s36336"/>
                </a:ext>
                <a:ext uri="{FF2B5EF4-FFF2-40B4-BE49-F238E27FC236}">
                  <a16:creationId xmlns:a16="http://schemas.microsoft.com/office/drawing/2014/main" id="{00000000-0008-0000-0000-0000F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610</xdr:row>
          <xdr:rowOff>57150</xdr:rowOff>
        </xdr:from>
        <xdr:to>
          <xdr:col>15</xdr:col>
          <xdr:colOff>0</xdr:colOff>
          <xdr:row>610</xdr:row>
          <xdr:rowOff>266700</xdr:rowOff>
        </xdr:to>
        <xdr:sp macro="" textlink="">
          <xdr:nvSpPr>
            <xdr:cNvPr id="36337" name="Check Box 30193" hidden="1">
              <a:extLst>
                <a:ext uri="{63B3BB69-23CF-44E3-9099-C40C66FF867C}">
                  <a14:compatExt spid="_x0000_s36337"/>
                </a:ext>
                <a:ext uri="{FF2B5EF4-FFF2-40B4-BE49-F238E27FC236}">
                  <a16:creationId xmlns:a16="http://schemas.microsoft.com/office/drawing/2014/main" id="{00000000-0008-0000-0000-0000F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610</xdr:row>
          <xdr:rowOff>57150</xdr:rowOff>
        </xdr:from>
        <xdr:to>
          <xdr:col>19</xdr:col>
          <xdr:colOff>0</xdr:colOff>
          <xdr:row>610</xdr:row>
          <xdr:rowOff>266700</xdr:rowOff>
        </xdr:to>
        <xdr:sp macro="" textlink="">
          <xdr:nvSpPr>
            <xdr:cNvPr id="36338" name="Check Box 30194" hidden="1">
              <a:extLst>
                <a:ext uri="{63B3BB69-23CF-44E3-9099-C40C66FF867C}">
                  <a14:compatExt spid="_x0000_s36338"/>
                </a:ext>
                <a:ext uri="{FF2B5EF4-FFF2-40B4-BE49-F238E27FC236}">
                  <a16:creationId xmlns:a16="http://schemas.microsoft.com/office/drawing/2014/main" id="{00000000-0008-0000-0000-0000F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610</xdr:row>
          <xdr:rowOff>57150</xdr:rowOff>
        </xdr:from>
        <xdr:to>
          <xdr:col>21</xdr:col>
          <xdr:colOff>0</xdr:colOff>
          <xdr:row>610</xdr:row>
          <xdr:rowOff>266700</xdr:rowOff>
        </xdr:to>
        <xdr:sp macro="" textlink="">
          <xdr:nvSpPr>
            <xdr:cNvPr id="36339" name="Check Box 30195" hidden="1">
              <a:extLst>
                <a:ext uri="{63B3BB69-23CF-44E3-9099-C40C66FF867C}">
                  <a14:compatExt spid="_x0000_s36339"/>
                </a:ext>
                <a:ext uri="{FF2B5EF4-FFF2-40B4-BE49-F238E27FC236}">
                  <a16:creationId xmlns:a16="http://schemas.microsoft.com/office/drawing/2014/main" id="{00000000-0008-0000-0000-0000F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610</xdr:row>
          <xdr:rowOff>57150</xdr:rowOff>
        </xdr:from>
        <xdr:to>
          <xdr:col>23</xdr:col>
          <xdr:colOff>0</xdr:colOff>
          <xdr:row>610</xdr:row>
          <xdr:rowOff>266700</xdr:rowOff>
        </xdr:to>
        <xdr:sp macro="" textlink="">
          <xdr:nvSpPr>
            <xdr:cNvPr id="36340" name="Check Box 30196" hidden="1">
              <a:extLst>
                <a:ext uri="{63B3BB69-23CF-44E3-9099-C40C66FF867C}">
                  <a14:compatExt spid="_x0000_s36340"/>
                </a:ext>
                <a:ext uri="{FF2B5EF4-FFF2-40B4-BE49-F238E27FC236}">
                  <a16:creationId xmlns:a16="http://schemas.microsoft.com/office/drawing/2014/main" id="{00000000-0008-0000-0000-0000F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610</xdr:row>
          <xdr:rowOff>57150</xdr:rowOff>
        </xdr:from>
        <xdr:to>
          <xdr:col>25</xdr:col>
          <xdr:colOff>0</xdr:colOff>
          <xdr:row>610</xdr:row>
          <xdr:rowOff>266700</xdr:rowOff>
        </xdr:to>
        <xdr:sp macro="" textlink="">
          <xdr:nvSpPr>
            <xdr:cNvPr id="36341" name="Check Box 30197" hidden="1">
              <a:extLst>
                <a:ext uri="{63B3BB69-23CF-44E3-9099-C40C66FF867C}">
                  <a14:compatExt spid="_x0000_s36341"/>
                </a:ext>
                <a:ext uri="{FF2B5EF4-FFF2-40B4-BE49-F238E27FC236}">
                  <a16:creationId xmlns:a16="http://schemas.microsoft.com/office/drawing/2014/main" id="{00000000-0008-0000-0000-0000F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610</xdr:row>
          <xdr:rowOff>57150</xdr:rowOff>
        </xdr:from>
        <xdr:to>
          <xdr:col>27</xdr:col>
          <xdr:colOff>0</xdr:colOff>
          <xdr:row>610</xdr:row>
          <xdr:rowOff>266700</xdr:rowOff>
        </xdr:to>
        <xdr:sp macro="" textlink="">
          <xdr:nvSpPr>
            <xdr:cNvPr id="36342" name="Check Box 30198" hidden="1">
              <a:extLst>
                <a:ext uri="{63B3BB69-23CF-44E3-9099-C40C66FF867C}">
                  <a14:compatExt spid="_x0000_s36342"/>
                </a:ext>
                <a:ext uri="{FF2B5EF4-FFF2-40B4-BE49-F238E27FC236}">
                  <a16:creationId xmlns:a16="http://schemas.microsoft.com/office/drawing/2014/main" id="{00000000-0008-0000-0000-0000F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610</xdr:row>
          <xdr:rowOff>57150</xdr:rowOff>
        </xdr:from>
        <xdr:to>
          <xdr:col>29</xdr:col>
          <xdr:colOff>0</xdr:colOff>
          <xdr:row>610</xdr:row>
          <xdr:rowOff>266700</xdr:rowOff>
        </xdr:to>
        <xdr:sp macro="" textlink="">
          <xdr:nvSpPr>
            <xdr:cNvPr id="36343" name="Check Box 30199" hidden="1">
              <a:extLst>
                <a:ext uri="{63B3BB69-23CF-44E3-9099-C40C66FF867C}">
                  <a14:compatExt spid="_x0000_s36343"/>
                </a:ext>
                <a:ext uri="{FF2B5EF4-FFF2-40B4-BE49-F238E27FC236}">
                  <a16:creationId xmlns:a16="http://schemas.microsoft.com/office/drawing/2014/main" id="{00000000-0008-0000-0000-0000F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610</xdr:row>
          <xdr:rowOff>57150</xdr:rowOff>
        </xdr:from>
        <xdr:to>
          <xdr:col>31</xdr:col>
          <xdr:colOff>0</xdr:colOff>
          <xdr:row>610</xdr:row>
          <xdr:rowOff>266700</xdr:rowOff>
        </xdr:to>
        <xdr:sp macro="" textlink="">
          <xdr:nvSpPr>
            <xdr:cNvPr id="36344" name="Check Box 30200" hidden="1">
              <a:extLst>
                <a:ext uri="{63B3BB69-23CF-44E3-9099-C40C66FF867C}">
                  <a14:compatExt spid="_x0000_s36344"/>
                </a:ext>
                <a:ext uri="{FF2B5EF4-FFF2-40B4-BE49-F238E27FC236}">
                  <a16:creationId xmlns:a16="http://schemas.microsoft.com/office/drawing/2014/main" id="{00000000-0008-0000-0000-0000F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610</xdr:row>
          <xdr:rowOff>57150</xdr:rowOff>
        </xdr:from>
        <xdr:to>
          <xdr:col>33</xdr:col>
          <xdr:colOff>0</xdr:colOff>
          <xdr:row>610</xdr:row>
          <xdr:rowOff>266700</xdr:rowOff>
        </xdr:to>
        <xdr:sp macro="" textlink="">
          <xdr:nvSpPr>
            <xdr:cNvPr id="36345" name="Check Box 30201" hidden="1">
              <a:extLst>
                <a:ext uri="{63B3BB69-23CF-44E3-9099-C40C66FF867C}">
                  <a14:compatExt spid="_x0000_s36345"/>
                </a:ext>
                <a:ext uri="{FF2B5EF4-FFF2-40B4-BE49-F238E27FC236}">
                  <a16:creationId xmlns:a16="http://schemas.microsoft.com/office/drawing/2014/main" id="{00000000-0008-0000-0000-0000F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610</xdr:row>
          <xdr:rowOff>57150</xdr:rowOff>
        </xdr:from>
        <xdr:to>
          <xdr:col>35</xdr:col>
          <xdr:colOff>0</xdr:colOff>
          <xdr:row>610</xdr:row>
          <xdr:rowOff>266700</xdr:rowOff>
        </xdr:to>
        <xdr:sp macro="" textlink="">
          <xdr:nvSpPr>
            <xdr:cNvPr id="36346" name="Check Box 30202" hidden="1">
              <a:extLst>
                <a:ext uri="{63B3BB69-23CF-44E3-9099-C40C66FF867C}">
                  <a14:compatExt spid="_x0000_s36346"/>
                </a:ext>
                <a:ext uri="{FF2B5EF4-FFF2-40B4-BE49-F238E27FC236}">
                  <a16:creationId xmlns:a16="http://schemas.microsoft.com/office/drawing/2014/main" id="{00000000-0008-0000-0000-0000F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610</xdr:row>
          <xdr:rowOff>57150</xdr:rowOff>
        </xdr:from>
        <xdr:to>
          <xdr:col>37</xdr:col>
          <xdr:colOff>0</xdr:colOff>
          <xdr:row>610</xdr:row>
          <xdr:rowOff>266700</xdr:rowOff>
        </xdr:to>
        <xdr:sp macro="" textlink="">
          <xdr:nvSpPr>
            <xdr:cNvPr id="36347" name="Check Box 30203" hidden="1">
              <a:extLst>
                <a:ext uri="{63B3BB69-23CF-44E3-9099-C40C66FF867C}">
                  <a14:compatExt spid="_x0000_s36347"/>
                </a:ext>
                <a:ext uri="{FF2B5EF4-FFF2-40B4-BE49-F238E27FC236}">
                  <a16:creationId xmlns:a16="http://schemas.microsoft.com/office/drawing/2014/main" id="{00000000-0008-0000-0000-0000F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610</xdr:row>
          <xdr:rowOff>57150</xdr:rowOff>
        </xdr:from>
        <xdr:to>
          <xdr:col>39</xdr:col>
          <xdr:colOff>0</xdr:colOff>
          <xdr:row>610</xdr:row>
          <xdr:rowOff>266700</xdr:rowOff>
        </xdr:to>
        <xdr:sp macro="" textlink="">
          <xdr:nvSpPr>
            <xdr:cNvPr id="36348" name="Check Box 30204" hidden="1">
              <a:extLst>
                <a:ext uri="{63B3BB69-23CF-44E3-9099-C40C66FF867C}">
                  <a14:compatExt spid="_x0000_s36348"/>
                </a:ext>
                <a:ext uri="{FF2B5EF4-FFF2-40B4-BE49-F238E27FC236}">
                  <a16:creationId xmlns:a16="http://schemas.microsoft.com/office/drawing/2014/main" id="{00000000-0008-0000-0000-0000F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611</xdr:row>
          <xdr:rowOff>57150</xdr:rowOff>
        </xdr:from>
        <xdr:to>
          <xdr:col>9</xdr:col>
          <xdr:colOff>0</xdr:colOff>
          <xdr:row>611</xdr:row>
          <xdr:rowOff>266700</xdr:rowOff>
        </xdr:to>
        <xdr:sp macro="" textlink="">
          <xdr:nvSpPr>
            <xdr:cNvPr id="36349" name="Check Box 30205" hidden="1">
              <a:extLst>
                <a:ext uri="{63B3BB69-23CF-44E3-9099-C40C66FF867C}">
                  <a14:compatExt spid="_x0000_s36349"/>
                </a:ext>
                <a:ext uri="{FF2B5EF4-FFF2-40B4-BE49-F238E27FC236}">
                  <a16:creationId xmlns:a16="http://schemas.microsoft.com/office/drawing/2014/main" id="{00000000-0008-0000-0000-0000F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611</xdr:row>
          <xdr:rowOff>57150</xdr:rowOff>
        </xdr:from>
        <xdr:to>
          <xdr:col>11</xdr:col>
          <xdr:colOff>0</xdr:colOff>
          <xdr:row>611</xdr:row>
          <xdr:rowOff>266700</xdr:rowOff>
        </xdr:to>
        <xdr:sp macro="" textlink="">
          <xdr:nvSpPr>
            <xdr:cNvPr id="36350" name="Check Box 30206" hidden="1">
              <a:extLst>
                <a:ext uri="{63B3BB69-23CF-44E3-9099-C40C66FF867C}">
                  <a14:compatExt spid="_x0000_s36350"/>
                </a:ext>
                <a:ext uri="{FF2B5EF4-FFF2-40B4-BE49-F238E27FC236}">
                  <a16:creationId xmlns:a16="http://schemas.microsoft.com/office/drawing/2014/main" id="{00000000-0008-0000-0000-0000F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611</xdr:row>
          <xdr:rowOff>57150</xdr:rowOff>
        </xdr:from>
        <xdr:to>
          <xdr:col>13</xdr:col>
          <xdr:colOff>0</xdr:colOff>
          <xdr:row>611</xdr:row>
          <xdr:rowOff>266700</xdr:rowOff>
        </xdr:to>
        <xdr:sp macro="" textlink="">
          <xdr:nvSpPr>
            <xdr:cNvPr id="36351" name="Check Box 30207" hidden="1">
              <a:extLst>
                <a:ext uri="{63B3BB69-23CF-44E3-9099-C40C66FF867C}">
                  <a14:compatExt spid="_x0000_s36351"/>
                </a:ext>
                <a:ext uri="{FF2B5EF4-FFF2-40B4-BE49-F238E27FC236}">
                  <a16:creationId xmlns:a16="http://schemas.microsoft.com/office/drawing/2014/main" id="{00000000-0008-0000-0000-0000F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611</xdr:row>
          <xdr:rowOff>57150</xdr:rowOff>
        </xdr:from>
        <xdr:to>
          <xdr:col>15</xdr:col>
          <xdr:colOff>0</xdr:colOff>
          <xdr:row>611</xdr:row>
          <xdr:rowOff>266700</xdr:rowOff>
        </xdr:to>
        <xdr:sp macro="" textlink="">
          <xdr:nvSpPr>
            <xdr:cNvPr id="36352" name="Check Box 30208" hidden="1">
              <a:extLst>
                <a:ext uri="{63B3BB69-23CF-44E3-9099-C40C66FF867C}">
                  <a14:compatExt spid="_x0000_s36352"/>
                </a:ext>
                <a:ext uri="{FF2B5EF4-FFF2-40B4-BE49-F238E27FC236}">
                  <a16:creationId xmlns:a16="http://schemas.microsoft.com/office/drawing/2014/main" id="{00000000-0008-0000-0000-00000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611</xdr:row>
          <xdr:rowOff>57150</xdr:rowOff>
        </xdr:from>
        <xdr:to>
          <xdr:col>19</xdr:col>
          <xdr:colOff>0</xdr:colOff>
          <xdr:row>611</xdr:row>
          <xdr:rowOff>266700</xdr:rowOff>
        </xdr:to>
        <xdr:sp macro="" textlink="">
          <xdr:nvSpPr>
            <xdr:cNvPr id="36353" name="Check Box 30209" hidden="1">
              <a:extLst>
                <a:ext uri="{63B3BB69-23CF-44E3-9099-C40C66FF867C}">
                  <a14:compatExt spid="_x0000_s36353"/>
                </a:ext>
                <a:ext uri="{FF2B5EF4-FFF2-40B4-BE49-F238E27FC236}">
                  <a16:creationId xmlns:a16="http://schemas.microsoft.com/office/drawing/2014/main" id="{00000000-0008-0000-0000-00000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611</xdr:row>
          <xdr:rowOff>57150</xdr:rowOff>
        </xdr:from>
        <xdr:to>
          <xdr:col>21</xdr:col>
          <xdr:colOff>0</xdr:colOff>
          <xdr:row>611</xdr:row>
          <xdr:rowOff>266700</xdr:rowOff>
        </xdr:to>
        <xdr:sp macro="" textlink="">
          <xdr:nvSpPr>
            <xdr:cNvPr id="36354" name="Check Box 30210" hidden="1">
              <a:extLst>
                <a:ext uri="{63B3BB69-23CF-44E3-9099-C40C66FF867C}">
                  <a14:compatExt spid="_x0000_s36354"/>
                </a:ext>
                <a:ext uri="{FF2B5EF4-FFF2-40B4-BE49-F238E27FC236}">
                  <a16:creationId xmlns:a16="http://schemas.microsoft.com/office/drawing/2014/main" id="{00000000-0008-0000-0000-00000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611</xdr:row>
          <xdr:rowOff>57150</xdr:rowOff>
        </xdr:from>
        <xdr:to>
          <xdr:col>23</xdr:col>
          <xdr:colOff>0</xdr:colOff>
          <xdr:row>611</xdr:row>
          <xdr:rowOff>266700</xdr:rowOff>
        </xdr:to>
        <xdr:sp macro="" textlink="">
          <xdr:nvSpPr>
            <xdr:cNvPr id="36355" name="Check Box 30211" hidden="1">
              <a:extLst>
                <a:ext uri="{63B3BB69-23CF-44E3-9099-C40C66FF867C}">
                  <a14:compatExt spid="_x0000_s36355"/>
                </a:ext>
                <a:ext uri="{FF2B5EF4-FFF2-40B4-BE49-F238E27FC236}">
                  <a16:creationId xmlns:a16="http://schemas.microsoft.com/office/drawing/2014/main" id="{00000000-0008-0000-0000-00000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611</xdr:row>
          <xdr:rowOff>57150</xdr:rowOff>
        </xdr:from>
        <xdr:to>
          <xdr:col>25</xdr:col>
          <xdr:colOff>0</xdr:colOff>
          <xdr:row>611</xdr:row>
          <xdr:rowOff>266700</xdr:rowOff>
        </xdr:to>
        <xdr:sp macro="" textlink="">
          <xdr:nvSpPr>
            <xdr:cNvPr id="36356" name="Check Box 30212" hidden="1">
              <a:extLst>
                <a:ext uri="{63B3BB69-23CF-44E3-9099-C40C66FF867C}">
                  <a14:compatExt spid="_x0000_s36356"/>
                </a:ext>
                <a:ext uri="{FF2B5EF4-FFF2-40B4-BE49-F238E27FC236}">
                  <a16:creationId xmlns:a16="http://schemas.microsoft.com/office/drawing/2014/main" id="{00000000-0008-0000-0000-00000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611</xdr:row>
          <xdr:rowOff>57150</xdr:rowOff>
        </xdr:from>
        <xdr:to>
          <xdr:col>27</xdr:col>
          <xdr:colOff>0</xdr:colOff>
          <xdr:row>611</xdr:row>
          <xdr:rowOff>266700</xdr:rowOff>
        </xdr:to>
        <xdr:sp macro="" textlink="">
          <xdr:nvSpPr>
            <xdr:cNvPr id="36357" name="Check Box 30213" hidden="1">
              <a:extLst>
                <a:ext uri="{63B3BB69-23CF-44E3-9099-C40C66FF867C}">
                  <a14:compatExt spid="_x0000_s36357"/>
                </a:ext>
                <a:ext uri="{FF2B5EF4-FFF2-40B4-BE49-F238E27FC236}">
                  <a16:creationId xmlns:a16="http://schemas.microsoft.com/office/drawing/2014/main" id="{00000000-0008-0000-0000-00000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611</xdr:row>
          <xdr:rowOff>57150</xdr:rowOff>
        </xdr:from>
        <xdr:to>
          <xdr:col>29</xdr:col>
          <xdr:colOff>0</xdr:colOff>
          <xdr:row>611</xdr:row>
          <xdr:rowOff>266700</xdr:rowOff>
        </xdr:to>
        <xdr:sp macro="" textlink="">
          <xdr:nvSpPr>
            <xdr:cNvPr id="36358" name="Check Box 30214" hidden="1">
              <a:extLst>
                <a:ext uri="{63B3BB69-23CF-44E3-9099-C40C66FF867C}">
                  <a14:compatExt spid="_x0000_s36358"/>
                </a:ext>
                <a:ext uri="{FF2B5EF4-FFF2-40B4-BE49-F238E27FC236}">
                  <a16:creationId xmlns:a16="http://schemas.microsoft.com/office/drawing/2014/main" id="{00000000-0008-0000-0000-00000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611</xdr:row>
          <xdr:rowOff>57150</xdr:rowOff>
        </xdr:from>
        <xdr:to>
          <xdr:col>31</xdr:col>
          <xdr:colOff>0</xdr:colOff>
          <xdr:row>611</xdr:row>
          <xdr:rowOff>266700</xdr:rowOff>
        </xdr:to>
        <xdr:sp macro="" textlink="">
          <xdr:nvSpPr>
            <xdr:cNvPr id="36359" name="Check Box 30215" hidden="1">
              <a:extLst>
                <a:ext uri="{63B3BB69-23CF-44E3-9099-C40C66FF867C}">
                  <a14:compatExt spid="_x0000_s36359"/>
                </a:ext>
                <a:ext uri="{FF2B5EF4-FFF2-40B4-BE49-F238E27FC236}">
                  <a16:creationId xmlns:a16="http://schemas.microsoft.com/office/drawing/2014/main" id="{00000000-0008-0000-0000-00000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611</xdr:row>
          <xdr:rowOff>57150</xdr:rowOff>
        </xdr:from>
        <xdr:to>
          <xdr:col>33</xdr:col>
          <xdr:colOff>0</xdr:colOff>
          <xdr:row>611</xdr:row>
          <xdr:rowOff>266700</xdr:rowOff>
        </xdr:to>
        <xdr:sp macro="" textlink="">
          <xdr:nvSpPr>
            <xdr:cNvPr id="36360" name="Check Box 30216" hidden="1">
              <a:extLst>
                <a:ext uri="{63B3BB69-23CF-44E3-9099-C40C66FF867C}">
                  <a14:compatExt spid="_x0000_s36360"/>
                </a:ext>
                <a:ext uri="{FF2B5EF4-FFF2-40B4-BE49-F238E27FC236}">
                  <a16:creationId xmlns:a16="http://schemas.microsoft.com/office/drawing/2014/main" id="{00000000-0008-0000-0000-00000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611</xdr:row>
          <xdr:rowOff>57150</xdr:rowOff>
        </xdr:from>
        <xdr:to>
          <xdr:col>35</xdr:col>
          <xdr:colOff>0</xdr:colOff>
          <xdr:row>611</xdr:row>
          <xdr:rowOff>266700</xdr:rowOff>
        </xdr:to>
        <xdr:sp macro="" textlink="">
          <xdr:nvSpPr>
            <xdr:cNvPr id="36361" name="Check Box 30217" hidden="1">
              <a:extLst>
                <a:ext uri="{63B3BB69-23CF-44E3-9099-C40C66FF867C}">
                  <a14:compatExt spid="_x0000_s36361"/>
                </a:ext>
                <a:ext uri="{FF2B5EF4-FFF2-40B4-BE49-F238E27FC236}">
                  <a16:creationId xmlns:a16="http://schemas.microsoft.com/office/drawing/2014/main" id="{00000000-0008-0000-0000-00000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611</xdr:row>
          <xdr:rowOff>57150</xdr:rowOff>
        </xdr:from>
        <xdr:to>
          <xdr:col>37</xdr:col>
          <xdr:colOff>0</xdr:colOff>
          <xdr:row>611</xdr:row>
          <xdr:rowOff>266700</xdr:rowOff>
        </xdr:to>
        <xdr:sp macro="" textlink="">
          <xdr:nvSpPr>
            <xdr:cNvPr id="36362" name="Check Box 30218" hidden="1">
              <a:extLst>
                <a:ext uri="{63B3BB69-23CF-44E3-9099-C40C66FF867C}">
                  <a14:compatExt spid="_x0000_s36362"/>
                </a:ext>
                <a:ext uri="{FF2B5EF4-FFF2-40B4-BE49-F238E27FC236}">
                  <a16:creationId xmlns:a16="http://schemas.microsoft.com/office/drawing/2014/main" id="{00000000-0008-0000-0000-00000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611</xdr:row>
          <xdr:rowOff>57150</xdr:rowOff>
        </xdr:from>
        <xdr:to>
          <xdr:col>39</xdr:col>
          <xdr:colOff>0</xdr:colOff>
          <xdr:row>611</xdr:row>
          <xdr:rowOff>266700</xdr:rowOff>
        </xdr:to>
        <xdr:sp macro="" textlink="">
          <xdr:nvSpPr>
            <xdr:cNvPr id="36363" name="Check Box 30219" hidden="1">
              <a:extLst>
                <a:ext uri="{63B3BB69-23CF-44E3-9099-C40C66FF867C}">
                  <a14:compatExt spid="_x0000_s36363"/>
                </a:ext>
                <a:ext uri="{FF2B5EF4-FFF2-40B4-BE49-F238E27FC236}">
                  <a16:creationId xmlns:a16="http://schemas.microsoft.com/office/drawing/2014/main" id="{00000000-0008-0000-0000-00000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612</xdr:row>
          <xdr:rowOff>57150</xdr:rowOff>
        </xdr:from>
        <xdr:to>
          <xdr:col>9</xdr:col>
          <xdr:colOff>0</xdr:colOff>
          <xdr:row>612</xdr:row>
          <xdr:rowOff>266700</xdr:rowOff>
        </xdr:to>
        <xdr:sp macro="" textlink="">
          <xdr:nvSpPr>
            <xdr:cNvPr id="36364" name="Check Box 30220" hidden="1">
              <a:extLst>
                <a:ext uri="{63B3BB69-23CF-44E3-9099-C40C66FF867C}">
                  <a14:compatExt spid="_x0000_s36364"/>
                </a:ext>
                <a:ext uri="{FF2B5EF4-FFF2-40B4-BE49-F238E27FC236}">
                  <a16:creationId xmlns:a16="http://schemas.microsoft.com/office/drawing/2014/main" id="{00000000-0008-0000-0000-00000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612</xdr:row>
          <xdr:rowOff>57150</xdr:rowOff>
        </xdr:from>
        <xdr:to>
          <xdr:col>11</xdr:col>
          <xdr:colOff>0</xdr:colOff>
          <xdr:row>612</xdr:row>
          <xdr:rowOff>266700</xdr:rowOff>
        </xdr:to>
        <xdr:sp macro="" textlink="">
          <xdr:nvSpPr>
            <xdr:cNvPr id="36365" name="Check Box 30221" hidden="1">
              <a:extLst>
                <a:ext uri="{63B3BB69-23CF-44E3-9099-C40C66FF867C}">
                  <a14:compatExt spid="_x0000_s36365"/>
                </a:ext>
                <a:ext uri="{FF2B5EF4-FFF2-40B4-BE49-F238E27FC236}">
                  <a16:creationId xmlns:a16="http://schemas.microsoft.com/office/drawing/2014/main" id="{00000000-0008-0000-0000-00000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612</xdr:row>
          <xdr:rowOff>57150</xdr:rowOff>
        </xdr:from>
        <xdr:to>
          <xdr:col>13</xdr:col>
          <xdr:colOff>0</xdr:colOff>
          <xdr:row>612</xdr:row>
          <xdr:rowOff>266700</xdr:rowOff>
        </xdr:to>
        <xdr:sp macro="" textlink="">
          <xdr:nvSpPr>
            <xdr:cNvPr id="36366" name="Check Box 30222" hidden="1">
              <a:extLst>
                <a:ext uri="{63B3BB69-23CF-44E3-9099-C40C66FF867C}">
                  <a14:compatExt spid="_x0000_s36366"/>
                </a:ext>
                <a:ext uri="{FF2B5EF4-FFF2-40B4-BE49-F238E27FC236}">
                  <a16:creationId xmlns:a16="http://schemas.microsoft.com/office/drawing/2014/main" id="{00000000-0008-0000-0000-00000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612</xdr:row>
          <xdr:rowOff>57150</xdr:rowOff>
        </xdr:from>
        <xdr:to>
          <xdr:col>15</xdr:col>
          <xdr:colOff>0</xdr:colOff>
          <xdr:row>612</xdr:row>
          <xdr:rowOff>266700</xdr:rowOff>
        </xdr:to>
        <xdr:sp macro="" textlink="">
          <xdr:nvSpPr>
            <xdr:cNvPr id="36367" name="Check Box 30223" hidden="1">
              <a:extLst>
                <a:ext uri="{63B3BB69-23CF-44E3-9099-C40C66FF867C}">
                  <a14:compatExt spid="_x0000_s36367"/>
                </a:ext>
                <a:ext uri="{FF2B5EF4-FFF2-40B4-BE49-F238E27FC236}">
                  <a16:creationId xmlns:a16="http://schemas.microsoft.com/office/drawing/2014/main" id="{00000000-0008-0000-0000-00000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612</xdr:row>
          <xdr:rowOff>57150</xdr:rowOff>
        </xdr:from>
        <xdr:to>
          <xdr:col>19</xdr:col>
          <xdr:colOff>0</xdr:colOff>
          <xdr:row>612</xdr:row>
          <xdr:rowOff>266700</xdr:rowOff>
        </xdr:to>
        <xdr:sp macro="" textlink="">
          <xdr:nvSpPr>
            <xdr:cNvPr id="36368" name="Check Box 30224" hidden="1">
              <a:extLst>
                <a:ext uri="{63B3BB69-23CF-44E3-9099-C40C66FF867C}">
                  <a14:compatExt spid="_x0000_s36368"/>
                </a:ext>
                <a:ext uri="{FF2B5EF4-FFF2-40B4-BE49-F238E27FC236}">
                  <a16:creationId xmlns:a16="http://schemas.microsoft.com/office/drawing/2014/main" id="{00000000-0008-0000-0000-00001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612</xdr:row>
          <xdr:rowOff>57150</xdr:rowOff>
        </xdr:from>
        <xdr:to>
          <xdr:col>21</xdr:col>
          <xdr:colOff>0</xdr:colOff>
          <xdr:row>612</xdr:row>
          <xdr:rowOff>266700</xdr:rowOff>
        </xdr:to>
        <xdr:sp macro="" textlink="">
          <xdr:nvSpPr>
            <xdr:cNvPr id="36369" name="Check Box 30225" hidden="1">
              <a:extLst>
                <a:ext uri="{63B3BB69-23CF-44E3-9099-C40C66FF867C}">
                  <a14:compatExt spid="_x0000_s36369"/>
                </a:ext>
                <a:ext uri="{FF2B5EF4-FFF2-40B4-BE49-F238E27FC236}">
                  <a16:creationId xmlns:a16="http://schemas.microsoft.com/office/drawing/2014/main" id="{00000000-0008-0000-0000-00001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612</xdr:row>
          <xdr:rowOff>57150</xdr:rowOff>
        </xdr:from>
        <xdr:to>
          <xdr:col>23</xdr:col>
          <xdr:colOff>0</xdr:colOff>
          <xdr:row>612</xdr:row>
          <xdr:rowOff>266700</xdr:rowOff>
        </xdr:to>
        <xdr:sp macro="" textlink="">
          <xdr:nvSpPr>
            <xdr:cNvPr id="36370" name="Check Box 30226" hidden="1">
              <a:extLst>
                <a:ext uri="{63B3BB69-23CF-44E3-9099-C40C66FF867C}">
                  <a14:compatExt spid="_x0000_s36370"/>
                </a:ext>
                <a:ext uri="{FF2B5EF4-FFF2-40B4-BE49-F238E27FC236}">
                  <a16:creationId xmlns:a16="http://schemas.microsoft.com/office/drawing/2014/main" id="{00000000-0008-0000-0000-00001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612</xdr:row>
          <xdr:rowOff>57150</xdr:rowOff>
        </xdr:from>
        <xdr:to>
          <xdr:col>25</xdr:col>
          <xdr:colOff>0</xdr:colOff>
          <xdr:row>612</xdr:row>
          <xdr:rowOff>266700</xdr:rowOff>
        </xdr:to>
        <xdr:sp macro="" textlink="">
          <xdr:nvSpPr>
            <xdr:cNvPr id="36371" name="Check Box 30227" hidden="1">
              <a:extLst>
                <a:ext uri="{63B3BB69-23CF-44E3-9099-C40C66FF867C}">
                  <a14:compatExt spid="_x0000_s36371"/>
                </a:ext>
                <a:ext uri="{FF2B5EF4-FFF2-40B4-BE49-F238E27FC236}">
                  <a16:creationId xmlns:a16="http://schemas.microsoft.com/office/drawing/2014/main" id="{00000000-0008-0000-0000-00001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612</xdr:row>
          <xdr:rowOff>57150</xdr:rowOff>
        </xdr:from>
        <xdr:to>
          <xdr:col>27</xdr:col>
          <xdr:colOff>0</xdr:colOff>
          <xdr:row>612</xdr:row>
          <xdr:rowOff>266700</xdr:rowOff>
        </xdr:to>
        <xdr:sp macro="" textlink="">
          <xdr:nvSpPr>
            <xdr:cNvPr id="36372" name="Check Box 30228" hidden="1">
              <a:extLst>
                <a:ext uri="{63B3BB69-23CF-44E3-9099-C40C66FF867C}">
                  <a14:compatExt spid="_x0000_s36372"/>
                </a:ext>
                <a:ext uri="{FF2B5EF4-FFF2-40B4-BE49-F238E27FC236}">
                  <a16:creationId xmlns:a16="http://schemas.microsoft.com/office/drawing/2014/main" id="{00000000-0008-0000-0000-00001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612</xdr:row>
          <xdr:rowOff>57150</xdr:rowOff>
        </xdr:from>
        <xdr:to>
          <xdr:col>29</xdr:col>
          <xdr:colOff>0</xdr:colOff>
          <xdr:row>612</xdr:row>
          <xdr:rowOff>266700</xdr:rowOff>
        </xdr:to>
        <xdr:sp macro="" textlink="">
          <xdr:nvSpPr>
            <xdr:cNvPr id="36373" name="Check Box 30229" hidden="1">
              <a:extLst>
                <a:ext uri="{63B3BB69-23CF-44E3-9099-C40C66FF867C}">
                  <a14:compatExt spid="_x0000_s36373"/>
                </a:ext>
                <a:ext uri="{FF2B5EF4-FFF2-40B4-BE49-F238E27FC236}">
                  <a16:creationId xmlns:a16="http://schemas.microsoft.com/office/drawing/2014/main" id="{00000000-0008-0000-0000-00001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612</xdr:row>
          <xdr:rowOff>57150</xdr:rowOff>
        </xdr:from>
        <xdr:to>
          <xdr:col>31</xdr:col>
          <xdr:colOff>0</xdr:colOff>
          <xdr:row>612</xdr:row>
          <xdr:rowOff>266700</xdr:rowOff>
        </xdr:to>
        <xdr:sp macro="" textlink="">
          <xdr:nvSpPr>
            <xdr:cNvPr id="36374" name="Check Box 30230" hidden="1">
              <a:extLst>
                <a:ext uri="{63B3BB69-23CF-44E3-9099-C40C66FF867C}">
                  <a14:compatExt spid="_x0000_s36374"/>
                </a:ext>
                <a:ext uri="{FF2B5EF4-FFF2-40B4-BE49-F238E27FC236}">
                  <a16:creationId xmlns:a16="http://schemas.microsoft.com/office/drawing/2014/main" id="{00000000-0008-0000-0000-00001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612</xdr:row>
          <xdr:rowOff>57150</xdr:rowOff>
        </xdr:from>
        <xdr:to>
          <xdr:col>33</xdr:col>
          <xdr:colOff>0</xdr:colOff>
          <xdr:row>612</xdr:row>
          <xdr:rowOff>266700</xdr:rowOff>
        </xdr:to>
        <xdr:sp macro="" textlink="">
          <xdr:nvSpPr>
            <xdr:cNvPr id="36375" name="Check Box 30231" hidden="1">
              <a:extLst>
                <a:ext uri="{63B3BB69-23CF-44E3-9099-C40C66FF867C}">
                  <a14:compatExt spid="_x0000_s36375"/>
                </a:ext>
                <a:ext uri="{FF2B5EF4-FFF2-40B4-BE49-F238E27FC236}">
                  <a16:creationId xmlns:a16="http://schemas.microsoft.com/office/drawing/2014/main" id="{00000000-0008-0000-0000-00001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612</xdr:row>
          <xdr:rowOff>57150</xdr:rowOff>
        </xdr:from>
        <xdr:to>
          <xdr:col>35</xdr:col>
          <xdr:colOff>0</xdr:colOff>
          <xdr:row>612</xdr:row>
          <xdr:rowOff>266700</xdr:rowOff>
        </xdr:to>
        <xdr:sp macro="" textlink="">
          <xdr:nvSpPr>
            <xdr:cNvPr id="36376" name="Check Box 30232" hidden="1">
              <a:extLst>
                <a:ext uri="{63B3BB69-23CF-44E3-9099-C40C66FF867C}">
                  <a14:compatExt spid="_x0000_s36376"/>
                </a:ext>
                <a:ext uri="{FF2B5EF4-FFF2-40B4-BE49-F238E27FC236}">
                  <a16:creationId xmlns:a16="http://schemas.microsoft.com/office/drawing/2014/main" id="{00000000-0008-0000-0000-00001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612</xdr:row>
          <xdr:rowOff>57150</xdr:rowOff>
        </xdr:from>
        <xdr:to>
          <xdr:col>37</xdr:col>
          <xdr:colOff>0</xdr:colOff>
          <xdr:row>612</xdr:row>
          <xdr:rowOff>266700</xdr:rowOff>
        </xdr:to>
        <xdr:sp macro="" textlink="">
          <xdr:nvSpPr>
            <xdr:cNvPr id="36377" name="Check Box 30233" hidden="1">
              <a:extLst>
                <a:ext uri="{63B3BB69-23CF-44E3-9099-C40C66FF867C}">
                  <a14:compatExt spid="_x0000_s36377"/>
                </a:ext>
                <a:ext uri="{FF2B5EF4-FFF2-40B4-BE49-F238E27FC236}">
                  <a16:creationId xmlns:a16="http://schemas.microsoft.com/office/drawing/2014/main" id="{00000000-0008-0000-0000-00001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612</xdr:row>
          <xdr:rowOff>57150</xdr:rowOff>
        </xdr:from>
        <xdr:to>
          <xdr:col>39</xdr:col>
          <xdr:colOff>0</xdr:colOff>
          <xdr:row>612</xdr:row>
          <xdr:rowOff>266700</xdr:rowOff>
        </xdr:to>
        <xdr:sp macro="" textlink="">
          <xdr:nvSpPr>
            <xdr:cNvPr id="36378" name="Check Box 30234" hidden="1">
              <a:extLst>
                <a:ext uri="{63B3BB69-23CF-44E3-9099-C40C66FF867C}">
                  <a14:compatExt spid="_x0000_s36378"/>
                </a:ext>
                <a:ext uri="{FF2B5EF4-FFF2-40B4-BE49-F238E27FC236}">
                  <a16:creationId xmlns:a16="http://schemas.microsoft.com/office/drawing/2014/main" id="{00000000-0008-0000-0000-00001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613</xdr:row>
          <xdr:rowOff>57150</xdr:rowOff>
        </xdr:from>
        <xdr:to>
          <xdr:col>9</xdr:col>
          <xdr:colOff>0</xdr:colOff>
          <xdr:row>613</xdr:row>
          <xdr:rowOff>266700</xdr:rowOff>
        </xdr:to>
        <xdr:sp macro="" textlink="">
          <xdr:nvSpPr>
            <xdr:cNvPr id="36379" name="Check Box 30235" hidden="1">
              <a:extLst>
                <a:ext uri="{63B3BB69-23CF-44E3-9099-C40C66FF867C}">
                  <a14:compatExt spid="_x0000_s36379"/>
                </a:ext>
                <a:ext uri="{FF2B5EF4-FFF2-40B4-BE49-F238E27FC236}">
                  <a16:creationId xmlns:a16="http://schemas.microsoft.com/office/drawing/2014/main" id="{00000000-0008-0000-0000-00001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613</xdr:row>
          <xdr:rowOff>57150</xdr:rowOff>
        </xdr:from>
        <xdr:to>
          <xdr:col>11</xdr:col>
          <xdr:colOff>0</xdr:colOff>
          <xdr:row>613</xdr:row>
          <xdr:rowOff>266700</xdr:rowOff>
        </xdr:to>
        <xdr:sp macro="" textlink="">
          <xdr:nvSpPr>
            <xdr:cNvPr id="36380" name="Check Box 30236" hidden="1">
              <a:extLst>
                <a:ext uri="{63B3BB69-23CF-44E3-9099-C40C66FF867C}">
                  <a14:compatExt spid="_x0000_s36380"/>
                </a:ext>
                <a:ext uri="{FF2B5EF4-FFF2-40B4-BE49-F238E27FC236}">
                  <a16:creationId xmlns:a16="http://schemas.microsoft.com/office/drawing/2014/main" id="{00000000-0008-0000-0000-00001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613</xdr:row>
          <xdr:rowOff>57150</xdr:rowOff>
        </xdr:from>
        <xdr:to>
          <xdr:col>13</xdr:col>
          <xdr:colOff>0</xdr:colOff>
          <xdr:row>613</xdr:row>
          <xdr:rowOff>266700</xdr:rowOff>
        </xdr:to>
        <xdr:sp macro="" textlink="">
          <xdr:nvSpPr>
            <xdr:cNvPr id="36381" name="Check Box 30237" hidden="1">
              <a:extLst>
                <a:ext uri="{63B3BB69-23CF-44E3-9099-C40C66FF867C}">
                  <a14:compatExt spid="_x0000_s36381"/>
                </a:ext>
                <a:ext uri="{FF2B5EF4-FFF2-40B4-BE49-F238E27FC236}">
                  <a16:creationId xmlns:a16="http://schemas.microsoft.com/office/drawing/2014/main" id="{00000000-0008-0000-0000-00001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613</xdr:row>
          <xdr:rowOff>57150</xdr:rowOff>
        </xdr:from>
        <xdr:to>
          <xdr:col>15</xdr:col>
          <xdr:colOff>0</xdr:colOff>
          <xdr:row>613</xdr:row>
          <xdr:rowOff>266700</xdr:rowOff>
        </xdr:to>
        <xdr:sp macro="" textlink="">
          <xdr:nvSpPr>
            <xdr:cNvPr id="36382" name="Check Box 30238" hidden="1">
              <a:extLst>
                <a:ext uri="{63B3BB69-23CF-44E3-9099-C40C66FF867C}">
                  <a14:compatExt spid="_x0000_s36382"/>
                </a:ext>
                <a:ext uri="{FF2B5EF4-FFF2-40B4-BE49-F238E27FC236}">
                  <a16:creationId xmlns:a16="http://schemas.microsoft.com/office/drawing/2014/main" id="{00000000-0008-0000-0000-00001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613</xdr:row>
          <xdr:rowOff>57150</xdr:rowOff>
        </xdr:from>
        <xdr:to>
          <xdr:col>19</xdr:col>
          <xdr:colOff>0</xdr:colOff>
          <xdr:row>613</xdr:row>
          <xdr:rowOff>266700</xdr:rowOff>
        </xdr:to>
        <xdr:sp macro="" textlink="">
          <xdr:nvSpPr>
            <xdr:cNvPr id="36383" name="Check Box 30239" hidden="1">
              <a:extLst>
                <a:ext uri="{63B3BB69-23CF-44E3-9099-C40C66FF867C}">
                  <a14:compatExt spid="_x0000_s36383"/>
                </a:ext>
                <a:ext uri="{FF2B5EF4-FFF2-40B4-BE49-F238E27FC236}">
                  <a16:creationId xmlns:a16="http://schemas.microsoft.com/office/drawing/2014/main" id="{00000000-0008-0000-0000-00001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613</xdr:row>
          <xdr:rowOff>57150</xdr:rowOff>
        </xdr:from>
        <xdr:to>
          <xdr:col>21</xdr:col>
          <xdr:colOff>0</xdr:colOff>
          <xdr:row>613</xdr:row>
          <xdr:rowOff>266700</xdr:rowOff>
        </xdr:to>
        <xdr:sp macro="" textlink="">
          <xdr:nvSpPr>
            <xdr:cNvPr id="36384" name="Check Box 30240" hidden="1">
              <a:extLst>
                <a:ext uri="{63B3BB69-23CF-44E3-9099-C40C66FF867C}">
                  <a14:compatExt spid="_x0000_s36384"/>
                </a:ext>
                <a:ext uri="{FF2B5EF4-FFF2-40B4-BE49-F238E27FC236}">
                  <a16:creationId xmlns:a16="http://schemas.microsoft.com/office/drawing/2014/main" id="{00000000-0008-0000-0000-00002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613</xdr:row>
          <xdr:rowOff>57150</xdr:rowOff>
        </xdr:from>
        <xdr:to>
          <xdr:col>23</xdr:col>
          <xdr:colOff>0</xdr:colOff>
          <xdr:row>613</xdr:row>
          <xdr:rowOff>266700</xdr:rowOff>
        </xdr:to>
        <xdr:sp macro="" textlink="">
          <xdr:nvSpPr>
            <xdr:cNvPr id="36385" name="Check Box 30241" hidden="1">
              <a:extLst>
                <a:ext uri="{63B3BB69-23CF-44E3-9099-C40C66FF867C}">
                  <a14:compatExt spid="_x0000_s36385"/>
                </a:ext>
                <a:ext uri="{FF2B5EF4-FFF2-40B4-BE49-F238E27FC236}">
                  <a16:creationId xmlns:a16="http://schemas.microsoft.com/office/drawing/2014/main" id="{00000000-0008-0000-0000-00002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613</xdr:row>
          <xdr:rowOff>57150</xdr:rowOff>
        </xdr:from>
        <xdr:to>
          <xdr:col>25</xdr:col>
          <xdr:colOff>0</xdr:colOff>
          <xdr:row>613</xdr:row>
          <xdr:rowOff>266700</xdr:rowOff>
        </xdr:to>
        <xdr:sp macro="" textlink="">
          <xdr:nvSpPr>
            <xdr:cNvPr id="36386" name="Check Box 30242" hidden="1">
              <a:extLst>
                <a:ext uri="{63B3BB69-23CF-44E3-9099-C40C66FF867C}">
                  <a14:compatExt spid="_x0000_s36386"/>
                </a:ext>
                <a:ext uri="{FF2B5EF4-FFF2-40B4-BE49-F238E27FC236}">
                  <a16:creationId xmlns:a16="http://schemas.microsoft.com/office/drawing/2014/main" id="{00000000-0008-0000-0000-00002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613</xdr:row>
          <xdr:rowOff>57150</xdr:rowOff>
        </xdr:from>
        <xdr:to>
          <xdr:col>27</xdr:col>
          <xdr:colOff>0</xdr:colOff>
          <xdr:row>613</xdr:row>
          <xdr:rowOff>266700</xdr:rowOff>
        </xdr:to>
        <xdr:sp macro="" textlink="">
          <xdr:nvSpPr>
            <xdr:cNvPr id="36387" name="Check Box 30243" hidden="1">
              <a:extLst>
                <a:ext uri="{63B3BB69-23CF-44E3-9099-C40C66FF867C}">
                  <a14:compatExt spid="_x0000_s36387"/>
                </a:ext>
                <a:ext uri="{FF2B5EF4-FFF2-40B4-BE49-F238E27FC236}">
                  <a16:creationId xmlns:a16="http://schemas.microsoft.com/office/drawing/2014/main" id="{00000000-0008-0000-0000-00002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613</xdr:row>
          <xdr:rowOff>57150</xdr:rowOff>
        </xdr:from>
        <xdr:to>
          <xdr:col>29</xdr:col>
          <xdr:colOff>0</xdr:colOff>
          <xdr:row>613</xdr:row>
          <xdr:rowOff>266700</xdr:rowOff>
        </xdr:to>
        <xdr:sp macro="" textlink="">
          <xdr:nvSpPr>
            <xdr:cNvPr id="36388" name="Check Box 30244" hidden="1">
              <a:extLst>
                <a:ext uri="{63B3BB69-23CF-44E3-9099-C40C66FF867C}">
                  <a14:compatExt spid="_x0000_s36388"/>
                </a:ext>
                <a:ext uri="{FF2B5EF4-FFF2-40B4-BE49-F238E27FC236}">
                  <a16:creationId xmlns:a16="http://schemas.microsoft.com/office/drawing/2014/main" id="{00000000-0008-0000-0000-00002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613</xdr:row>
          <xdr:rowOff>57150</xdr:rowOff>
        </xdr:from>
        <xdr:to>
          <xdr:col>31</xdr:col>
          <xdr:colOff>0</xdr:colOff>
          <xdr:row>613</xdr:row>
          <xdr:rowOff>266700</xdr:rowOff>
        </xdr:to>
        <xdr:sp macro="" textlink="">
          <xdr:nvSpPr>
            <xdr:cNvPr id="36389" name="Check Box 30245" hidden="1">
              <a:extLst>
                <a:ext uri="{63B3BB69-23CF-44E3-9099-C40C66FF867C}">
                  <a14:compatExt spid="_x0000_s36389"/>
                </a:ext>
                <a:ext uri="{FF2B5EF4-FFF2-40B4-BE49-F238E27FC236}">
                  <a16:creationId xmlns:a16="http://schemas.microsoft.com/office/drawing/2014/main" id="{00000000-0008-0000-0000-00002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613</xdr:row>
          <xdr:rowOff>57150</xdr:rowOff>
        </xdr:from>
        <xdr:to>
          <xdr:col>33</xdr:col>
          <xdr:colOff>0</xdr:colOff>
          <xdr:row>613</xdr:row>
          <xdr:rowOff>266700</xdr:rowOff>
        </xdr:to>
        <xdr:sp macro="" textlink="">
          <xdr:nvSpPr>
            <xdr:cNvPr id="36390" name="Check Box 30246" hidden="1">
              <a:extLst>
                <a:ext uri="{63B3BB69-23CF-44E3-9099-C40C66FF867C}">
                  <a14:compatExt spid="_x0000_s36390"/>
                </a:ext>
                <a:ext uri="{FF2B5EF4-FFF2-40B4-BE49-F238E27FC236}">
                  <a16:creationId xmlns:a16="http://schemas.microsoft.com/office/drawing/2014/main" id="{00000000-0008-0000-0000-00002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613</xdr:row>
          <xdr:rowOff>57150</xdr:rowOff>
        </xdr:from>
        <xdr:to>
          <xdr:col>35</xdr:col>
          <xdr:colOff>0</xdr:colOff>
          <xdr:row>613</xdr:row>
          <xdr:rowOff>266700</xdr:rowOff>
        </xdr:to>
        <xdr:sp macro="" textlink="">
          <xdr:nvSpPr>
            <xdr:cNvPr id="36391" name="Check Box 30247" hidden="1">
              <a:extLst>
                <a:ext uri="{63B3BB69-23CF-44E3-9099-C40C66FF867C}">
                  <a14:compatExt spid="_x0000_s36391"/>
                </a:ext>
                <a:ext uri="{FF2B5EF4-FFF2-40B4-BE49-F238E27FC236}">
                  <a16:creationId xmlns:a16="http://schemas.microsoft.com/office/drawing/2014/main" id="{00000000-0008-0000-0000-00002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613</xdr:row>
          <xdr:rowOff>57150</xdr:rowOff>
        </xdr:from>
        <xdr:to>
          <xdr:col>37</xdr:col>
          <xdr:colOff>0</xdr:colOff>
          <xdr:row>613</xdr:row>
          <xdr:rowOff>266700</xdr:rowOff>
        </xdr:to>
        <xdr:sp macro="" textlink="">
          <xdr:nvSpPr>
            <xdr:cNvPr id="36392" name="Check Box 30248" hidden="1">
              <a:extLst>
                <a:ext uri="{63B3BB69-23CF-44E3-9099-C40C66FF867C}">
                  <a14:compatExt spid="_x0000_s36392"/>
                </a:ext>
                <a:ext uri="{FF2B5EF4-FFF2-40B4-BE49-F238E27FC236}">
                  <a16:creationId xmlns:a16="http://schemas.microsoft.com/office/drawing/2014/main" id="{00000000-0008-0000-0000-00002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613</xdr:row>
          <xdr:rowOff>57150</xdr:rowOff>
        </xdr:from>
        <xdr:to>
          <xdr:col>39</xdr:col>
          <xdr:colOff>0</xdr:colOff>
          <xdr:row>613</xdr:row>
          <xdr:rowOff>266700</xdr:rowOff>
        </xdr:to>
        <xdr:sp macro="" textlink="">
          <xdr:nvSpPr>
            <xdr:cNvPr id="36393" name="Check Box 30249" hidden="1">
              <a:extLst>
                <a:ext uri="{63B3BB69-23CF-44E3-9099-C40C66FF867C}">
                  <a14:compatExt spid="_x0000_s36393"/>
                </a:ext>
                <a:ext uri="{FF2B5EF4-FFF2-40B4-BE49-F238E27FC236}">
                  <a16:creationId xmlns:a16="http://schemas.microsoft.com/office/drawing/2014/main" id="{00000000-0008-0000-0000-00002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682</xdr:row>
          <xdr:rowOff>57150</xdr:rowOff>
        </xdr:from>
        <xdr:to>
          <xdr:col>6</xdr:col>
          <xdr:colOff>9525</xdr:colOff>
          <xdr:row>683</xdr:row>
          <xdr:rowOff>0</xdr:rowOff>
        </xdr:to>
        <xdr:sp macro="" textlink="">
          <xdr:nvSpPr>
            <xdr:cNvPr id="36394" name="Check Box 30250" hidden="1">
              <a:extLst>
                <a:ext uri="{63B3BB69-23CF-44E3-9099-C40C66FF867C}">
                  <a14:compatExt spid="_x0000_s36394"/>
                </a:ext>
                <a:ext uri="{FF2B5EF4-FFF2-40B4-BE49-F238E27FC236}">
                  <a16:creationId xmlns:a16="http://schemas.microsoft.com/office/drawing/2014/main" id="{00000000-0008-0000-0000-00002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682</xdr:row>
          <xdr:rowOff>57150</xdr:rowOff>
        </xdr:from>
        <xdr:to>
          <xdr:col>8</xdr:col>
          <xdr:colOff>9525</xdr:colOff>
          <xdr:row>683</xdr:row>
          <xdr:rowOff>0</xdr:rowOff>
        </xdr:to>
        <xdr:sp macro="" textlink="">
          <xdr:nvSpPr>
            <xdr:cNvPr id="36395" name="Check Box 30251" hidden="1">
              <a:extLst>
                <a:ext uri="{63B3BB69-23CF-44E3-9099-C40C66FF867C}">
                  <a14:compatExt spid="_x0000_s36395"/>
                </a:ext>
                <a:ext uri="{FF2B5EF4-FFF2-40B4-BE49-F238E27FC236}">
                  <a16:creationId xmlns:a16="http://schemas.microsoft.com/office/drawing/2014/main" id="{00000000-0008-0000-0000-00002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682</xdr:row>
          <xdr:rowOff>57150</xdr:rowOff>
        </xdr:from>
        <xdr:to>
          <xdr:col>10</xdr:col>
          <xdr:colOff>9525</xdr:colOff>
          <xdr:row>683</xdr:row>
          <xdr:rowOff>0</xdr:rowOff>
        </xdr:to>
        <xdr:sp macro="" textlink="">
          <xdr:nvSpPr>
            <xdr:cNvPr id="36396" name="Check Box 30252" hidden="1">
              <a:extLst>
                <a:ext uri="{63B3BB69-23CF-44E3-9099-C40C66FF867C}">
                  <a14:compatExt spid="_x0000_s36396"/>
                </a:ext>
                <a:ext uri="{FF2B5EF4-FFF2-40B4-BE49-F238E27FC236}">
                  <a16:creationId xmlns:a16="http://schemas.microsoft.com/office/drawing/2014/main" id="{00000000-0008-0000-0000-00002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682</xdr:row>
          <xdr:rowOff>57150</xdr:rowOff>
        </xdr:from>
        <xdr:to>
          <xdr:col>12</xdr:col>
          <xdr:colOff>9525</xdr:colOff>
          <xdr:row>683</xdr:row>
          <xdr:rowOff>0</xdr:rowOff>
        </xdr:to>
        <xdr:sp macro="" textlink="">
          <xdr:nvSpPr>
            <xdr:cNvPr id="36397" name="Check Box 30253" hidden="1">
              <a:extLst>
                <a:ext uri="{63B3BB69-23CF-44E3-9099-C40C66FF867C}">
                  <a14:compatExt spid="_x0000_s36397"/>
                </a:ext>
                <a:ext uri="{FF2B5EF4-FFF2-40B4-BE49-F238E27FC236}">
                  <a16:creationId xmlns:a16="http://schemas.microsoft.com/office/drawing/2014/main" id="{00000000-0008-0000-0000-00002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682</xdr:row>
          <xdr:rowOff>57150</xdr:rowOff>
        </xdr:from>
        <xdr:to>
          <xdr:col>14</xdr:col>
          <xdr:colOff>9525</xdr:colOff>
          <xdr:row>683</xdr:row>
          <xdr:rowOff>0</xdr:rowOff>
        </xdr:to>
        <xdr:sp macro="" textlink="">
          <xdr:nvSpPr>
            <xdr:cNvPr id="36398" name="Check Box 30254" hidden="1">
              <a:extLst>
                <a:ext uri="{63B3BB69-23CF-44E3-9099-C40C66FF867C}">
                  <a14:compatExt spid="_x0000_s36398"/>
                </a:ext>
                <a:ext uri="{FF2B5EF4-FFF2-40B4-BE49-F238E27FC236}">
                  <a16:creationId xmlns:a16="http://schemas.microsoft.com/office/drawing/2014/main" id="{00000000-0008-0000-0000-00002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682</xdr:row>
          <xdr:rowOff>57150</xdr:rowOff>
        </xdr:from>
        <xdr:to>
          <xdr:col>16</xdr:col>
          <xdr:colOff>9525</xdr:colOff>
          <xdr:row>683</xdr:row>
          <xdr:rowOff>0</xdr:rowOff>
        </xdr:to>
        <xdr:sp macro="" textlink="">
          <xdr:nvSpPr>
            <xdr:cNvPr id="36399" name="Check Box 30255" hidden="1">
              <a:extLst>
                <a:ext uri="{63B3BB69-23CF-44E3-9099-C40C66FF867C}">
                  <a14:compatExt spid="_x0000_s36399"/>
                </a:ext>
                <a:ext uri="{FF2B5EF4-FFF2-40B4-BE49-F238E27FC236}">
                  <a16:creationId xmlns:a16="http://schemas.microsoft.com/office/drawing/2014/main" id="{00000000-0008-0000-0000-00002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682</xdr:row>
          <xdr:rowOff>57150</xdr:rowOff>
        </xdr:from>
        <xdr:to>
          <xdr:col>18</xdr:col>
          <xdr:colOff>9525</xdr:colOff>
          <xdr:row>683</xdr:row>
          <xdr:rowOff>0</xdr:rowOff>
        </xdr:to>
        <xdr:sp macro="" textlink="">
          <xdr:nvSpPr>
            <xdr:cNvPr id="36400" name="Check Box 30256" hidden="1">
              <a:extLst>
                <a:ext uri="{63B3BB69-23CF-44E3-9099-C40C66FF867C}">
                  <a14:compatExt spid="_x0000_s36400"/>
                </a:ext>
                <a:ext uri="{FF2B5EF4-FFF2-40B4-BE49-F238E27FC236}">
                  <a16:creationId xmlns:a16="http://schemas.microsoft.com/office/drawing/2014/main" id="{00000000-0008-0000-0000-00003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682</xdr:row>
          <xdr:rowOff>57150</xdr:rowOff>
        </xdr:from>
        <xdr:to>
          <xdr:col>20</xdr:col>
          <xdr:colOff>9525</xdr:colOff>
          <xdr:row>683</xdr:row>
          <xdr:rowOff>0</xdr:rowOff>
        </xdr:to>
        <xdr:sp macro="" textlink="">
          <xdr:nvSpPr>
            <xdr:cNvPr id="36401" name="Check Box 30257" hidden="1">
              <a:extLst>
                <a:ext uri="{63B3BB69-23CF-44E3-9099-C40C66FF867C}">
                  <a14:compatExt spid="_x0000_s36401"/>
                </a:ext>
                <a:ext uri="{FF2B5EF4-FFF2-40B4-BE49-F238E27FC236}">
                  <a16:creationId xmlns:a16="http://schemas.microsoft.com/office/drawing/2014/main" id="{00000000-0008-0000-0000-00003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682</xdr:row>
          <xdr:rowOff>57150</xdr:rowOff>
        </xdr:from>
        <xdr:to>
          <xdr:col>22</xdr:col>
          <xdr:colOff>9525</xdr:colOff>
          <xdr:row>683</xdr:row>
          <xdr:rowOff>0</xdr:rowOff>
        </xdr:to>
        <xdr:sp macro="" textlink="">
          <xdr:nvSpPr>
            <xdr:cNvPr id="36402" name="Check Box 30258" hidden="1">
              <a:extLst>
                <a:ext uri="{63B3BB69-23CF-44E3-9099-C40C66FF867C}">
                  <a14:compatExt spid="_x0000_s36402"/>
                </a:ext>
                <a:ext uri="{FF2B5EF4-FFF2-40B4-BE49-F238E27FC236}">
                  <a16:creationId xmlns:a16="http://schemas.microsoft.com/office/drawing/2014/main" id="{00000000-0008-0000-0000-00003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682</xdr:row>
          <xdr:rowOff>57150</xdr:rowOff>
        </xdr:from>
        <xdr:to>
          <xdr:col>24</xdr:col>
          <xdr:colOff>9525</xdr:colOff>
          <xdr:row>683</xdr:row>
          <xdr:rowOff>0</xdr:rowOff>
        </xdr:to>
        <xdr:sp macro="" textlink="">
          <xdr:nvSpPr>
            <xdr:cNvPr id="36403" name="Check Box 30259" hidden="1">
              <a:extLst>
                <a:ext uri="{63B3BB69-23CF-44E3-9099-C40C66FF867C}">
                  <a14:compatExt spid="_x0000_s36403"/>
                </a:ext>
                <a:ext uri="{FF2B5EF4-FFF2-40B4-BE49-F238E27FC236}">
                  <a16:creationId xmlns:a16="http://schemas.microsoft.com/office/drawing/2014/main" id="{00000000-0008-0000-0000-00003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682</xdr:row>
          <xdr:rowOff>57150</xdr:rowOff>
        </xdr:from>
        <xdr:to>
          <xdr:col>26</xdr:col>
          <xdr:colOff>9525</xdr:colOff>
          <xdr:row>683</xdr:row>
          <xdr:rowOff>0</xdr:rowOff>
        </xdr:to>
        <xdr:sp macro="" textlink="">
          <xdr:nvSpPr>
            <xdr:cNvPr id="36404" name="Check Box 30260" hidden="1">
              <a:extLst>
                <a:ext uri="{63B3BB69-23CF-44E3-9099-C40C66FF867C}">
                  <a14:compatExt spid="_x0000_s36404"/>
                </a:ext>
                <a:ext uri="{FF2B5EF4-FFF2-40B4-BE49-F238E27FC236}">
                  <a16:creationId xmlns:a16="http://schemas.microsoft.com/office/drawing/2014/main" id="{00000000-0008-0000-0000-00003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682</xdr:row>
          <xdr:rowOff>57150</xdr:rowOff>
        </xdr:from>
        <xdr:to>
          <xdr:col>28</xdr:col>
          <xdr:colOff>9525</xdr:colOff>
          <xdr:row>683</xdr:row>
          <xdr:rowOff>0</xdr:rowOff>
        </xdr:to>
        <xdr:sp macro="" textlink="">
          <xdr:nvSpPr>
            <xdr:cNvPr id="36405" name="Check Box 30261" hidden="1">
              <a:extLst>
                <a:ext uri="{63B3BB69-23CF-44E3-9099-C40C66FF867C}">
                  <a14:compatExt spid="_x0000_s36405"/>
                </a:ext>
                <a:ext uri="{FF2B5EF4-FFF2-40B4-BE49-F238E27FC236}">
                  <a16:creationId xmlns:a16="http://schemas.microsoft.com/office/drawing/2014/main" id="{00000000-0008-0000-0000-00003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682</xdr:row>
          <xdr:rowOff>57150</xdr:rowOff>
        </xdr:from>
        <xdr:to>
          <xdr:col>30</xdr:col>
          <xdr:colOff>9525</xdr:colOff>
          <xdr:row>683</xdr:row>
          <xdr:rowOff>0</xdr:rowOff>
        </xdr:to>
        <xdr:sp macro="" textlink="">
          <xdr:nvSpPr>
            <xdr:cNvPr id="36406" name="Check Box 30262" hidden="1">
              <a:extLst>
                <a:ext uri="{63B3BB69-23CF-44E3-9099-C40C66FF867C}">
                  <a14:compatExt spid="_x0000_s36406"/>
                </a:ext>
                <a:ext uri="{FF2B5EF4-FFF2-40B4-BE49-F238E27FC236}">
                  <a16:creationId xmlns:a16="http://schemas.microsoft.com/office/drawing/2014/main" id="{00000000-0008-0000-0000-00003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682</xdr:row>
          <xdr:rowOff>57150</xdr:rowOff>
        </xdr:from>
        <xdr:to>
          <xdr:col>32</xdr:col>
          <xdr:colOff>9525</xdr:colOff>
          <xdr:row>683</xdr:row>
          <xdr:rowOff>0</xdr:rowOff>
        </xdr:to>
        <xdr:sp macro="" textlink="">
          <xdr:nvSpPr>
            <xdr:cNvPr id="36407" name="Check Box 30263" hidden="1">
              <a:extLst>
                <a:ext uri="{63B3BB69-23CF-44E3-9099-C40C66FF867C}">
                  <a14:compatExt spid="_x0000_s36407"/>
                </a:ext>
                <a:ext uri="{FF2B5EF4-FFF2-40B4-BE49-F238E27FC236}">
                  <a16:creationId xmlns:a16="http://schemas.microsoft.com/office/drawing/2014/main" id="{00000000-0008-0000-0000-00003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19050</xdr:colOff>
      <xdr:row>694</xdr:row>
      <xdr:rowOff>161925</xdr:rowOff>
    </xdr:from>
    <xdr:to>
      <xdr:col>4</xdr:col>
      <xdr:colOff>0</xdr:colOff>
      <xdr:row>697</xdr:row>
      <xdr:rowOff>152400</xdr:rowOff>
    </xdr:to>
    <xdr:grpSp>
      <xdr:nvGrpSpPr>
        <xdr:cNvPr id="103059" name="Group 30270">
          <a:extLst>
            <a:ext uri="{FF2B5EF4-FFF2-40B4-BE49-F238E27FC236}">
              <a16:creationId xmlns:a16="http://schemas.microsoft.com/office/drawing/2014/main" id="{00000000-0008-0000-0000-000093920100}"/>
            </a:ext>
          </a:extLst>
        </xdr:cNvPr>
        <xdr:cNvGrpSpPr>
          <a:grpSpLocks/>
        </xdr:cNvGrpSpPr>
      </xdr:nvGrpSpPr>
      <xdr:grpSpPr bwMode="auto">
        <a:xfrm>
          <a:off x="523315" y="185014160"/>
          <a:ext cx="182656" cy="864534"/>
          <a:chOff x="38" y="19321"/>
          <a:chExt cx="19" cy="79"/>
        </a:xfrm>
      </xdr:grpSpPr>
      <xdr:sp macro="" textlink="">
        <xdr:nvSpPr>
          <xdr:cNvPr id="103103" name="Line 30267">
            <a:extLst>
              <a:ext uri="{FF2B5EF4-FFF2-40B4-BE49-F238E27FC236}">
                <a16:creationId xmlns:a16="http://schemas.microsoft.com/office/drawing/2014/main" id="{00000000-0008-0000-0000-0000BF920100}"/>
              </a:ext>
            </a:extLst>
          </xdr:cNvPr>
          <xdr:cNvSpPr>
            <a:spLocks noChangeShapeType="1"/>
          </xdr:cNvSpPr>
        </xdr:nvSpPr>
        <xdr:spPr bwMode="auto">
          <a:xfrm flipH="1">
            <a:off x="38" y="19321"/>
            <a:ext cx="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04" name="Line 30268">
            <a:extLst>
              <a:ext uri="{FF2B5EF4-FFF2-40B4-BE49-F238E27FC236}">
                <a16:creationId xmlns:a16="http://schemas.microsoft.com/office/drawing/2014/main" id="{00000000-0008-0000-0000-0000C0920100}"/>
              </a:ext>
            </a:extLst>
          </xdr:cNvPr>
          <xdr:cNvSpPr>
            <a:spLocks noChangeShapeType="1"/>
          </xdr:cNvSpPr>
        </xdr:nvSpPr>
        <xdr:spPr bwMode="auto">
          <a:xfrm>
            <a:off x="38" y="19321"/>
            <a:ext cx="0" cy="7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05" name="Line 30269">
            <a:extLst>
              <a:ext uri="{FF2B5EF4-FFF2-40B4-BE49-F238E27FC236}">
                <a16:creationId xmlns:a16="http://schemas.microsoft.com/office/drawing/2014/main" id="{00000000-0008-0000-0000-0000C1920100}"/>
              </a:ext>
            </a:extLst>
          </xdr:cNvPr>
          <xdr:cNvSpPr>
            <a:spLocks noChangeShapeType="1"/>
          </xdr:cNvSpPr>
        </xdr:nvSpPr>
        <xdr:spPr bwMode="auto">
          <a:xfrm>
            <a:off x="38" y="19400"/>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14</xdr:col>
      <xdr:colOff>0</xdr:colOff>
      <xdr:row>698</xdr:row>
      <xdr:rowOff>104775</xdr:rowOff>
    </xdr:from>
    <xdr:to>
      <xdr:col>37</xdr:col>
      <xdr:colOff>47625</xdr:colOff>
      <xdr:row>699</xdr:row>
      <xdr:rowOff>257173</xdr:rowOff>
    </xdr:to>
    <xdr:sp macro="" textlink="">
      <xdr:nvSpPr>
        <xdr:cNvPr id="74169" name="Text Box 300">
          <a:extLst>
            <a:ext uri="{FF2B5EF4-FFF2-40B4-BE49-F238E27FC236}">
              <a16:creationId xmlns:a16="http://schemas.microsoft.com/office/drawing/2014/main" id="{00000000-0008-0000-0000-0000B9210100}"/>
            </a:ext>
          </a:extLst>
        </xdr:cNvPr>
        <xdr:cNvSpPr txBox="1">
          <a:spLocks noChangeArrowheads="1"/>
        </xdr:cNvSpPr>
      </xdr:nvSpPr>
      <xdr:spPr bwMode="auto">
        <a:xfrm>
          <a:off x="2552700" y="192662175"/>
          <a:ext cx="4648200" cy="466725"/>
        </a:xfrm>
        <a:prstGeom prst="rect">
          <a:avLst/>
        </a:prstGeom>
        <a:noFill/>
        <a:ln>
          <a:noFill/>
        </a:ln>
        <a:effectLst/>
      </xdr:spPr>
      <xdr:txBody>
        <a:bodyPr vertOverflow="clip" wrap="square" lIns="18288" tIns="18288" rIns="0" bIns="18288" anchor="ctr" upright="1"/>
        <a:lstStyle/>
        <a:p>
          <a:pPr algn="l" rtl="0">
            <a:lnSpc>
              <a:spcPts val="1100"/>
            </a:lnSpc>
            <a:defRPr sz="1000"/>
          </a:pPr>
          <a:r>
            <a:rPr lang="ja-JP" altLang="en-US" sz="900" b="0" i="0" u="none" strike="noStrike" baseline="0">
              <a:solidFill>
                <a:srgbClr val="000000"/>
              </a:solidFill>
              <a:latin typeface="HGPｺﾞｼｯｸM"/>
              <a:ea typeface="HGPｺﾞｼｯｸM"/>
            </a:rPr>
            <a:t>※国家試験の受験資格を取得する期間の合計金額をご記入ください。</a:t>
          </a:r>
        </a:p>
        <a:p>
          <a:pPr algn="l" rtl="0">
            <a:lnSpc>
              <a:spcPts val="1000"/>
            </a:lnSpc>
            <a:defRPr sz="1000"/>
          </a:pPr>
          <a:r>
            <a:rPr lang="ja-JP" altLang="en-US" sz="900" b="0" i="0" u="none" strike="noStrike" baseline="0">
              <a:solidFill>
                <a:srgbClr val="000000"/>
              </a:solidFill>
              <a:latin typeface="HGPｺﾞｼｯｸM"/>
              <a:ea typeface="HGPｺﾞｼｯｸM"/>
            </a:rPr>
            <a:t>　 （例）３年と４年で20,000円ずつ支払う場合は40,000円と記入してください。</a:t>
          </a:r>
        </a:p>
      </xdr:txBody>
    </xdr:sp>
    <xdr:clientData/>
  </xdr:twoCellAnchor>
  <xdr:twoCellAnchor>
    <xdr:from>
      <xdr:col>15</xdr:col>
      <xdr:colOff>161925</xdr:colOff>
      <xdr:row>207</xdr:row>
      <xdr:rowOff>114300</xdr:rowOff>
    </xdr:from>
    <xdr:to>
      <xdr:col>22</xdr:col>
      <xdr:colOff>47625</xdr:colOff>
      <xdr:row>208</xdr:row>
      <xdr:rowOff>142875</xdr:rowOff>
    </xdr:to>
    <xdr:sp macro="" textlink="">
      <xdr:nvSpPr>
        <xdr:cNvPr id="77462" name="Text Box 366">
          <a:extLst>
            <a:ext uri="{FF2B5EF4-FFF2-40B4-BE49-F238E27FC236}">
              <a16:creationId xmlns:a16="http://schemas.microsoft.com/office/drawing/2014/main" id="{00000000-0008-0000-0000-0000962E0100}"/>
            </a:ext>
          </a:extLst>
        </xdr:cNvPr>
        <xdr:cNvSpPr txBox="1">
          <a:spLocks noChangeArrowheads="1"/>
        </xdr:cNvSpPr>
      </xdr:nvSpPr>
      <xdr:spPr bwMode="auto">
        <a:xfrm>
          <a:off x="3067050" y="50939700"/>
          <a:ext cx="1285875" cy="1809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15</xdr:col>
      <xdr:colOff>0</xdr:colOff>
      <xdr:row>207</xdr:row>
      <xdr:rowOff>123825</xdr:rowOff>
    </xdr:from>
    <xdr:to>
      <xdr:col>15</xdr:col>
      <xdr:colOff>142875</xdr:colOff>
      <xdr:row>208</xdr:row>
      <xdr:rowOff>104775</xdr:rowOff>
    </xdr:to>
    <xdr:sp macro="" textlink="">
      <xdr:nvSpPr>
        <xdr:cNvPr id="103062" name="Rectangle 367">
          <a:extLst>
            <a:ext uri="{FF2B5EF4-FFF2-40B4-BE49-F238E27FC236}">
              <a16:creationId xmlns:a16="http://schemas.microsoft.com/office/drawing/2014/main" id="{00000000-0008-0000-0000-000096920100}"/>
            </a:ext>
          </a:extLst>
        </xdr:cNvPr>
        <xdr:cNvSpPr>
          <a:spLocks noChangeArrowheads="1"/>
        </xdr:cNvSpPr>
      </xdr:nvSpPr>
      <xdr:spPr bwMode="auto">
        <a:xfrm>
          <a:off x="2905125" y="50949225"/>
          <a:ext cx="142875" cy="133350"/>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19050</xdr:colOff>
      <xdr:row>515</xdr:row>
      <xdr:rowOff>0</xdr:rowOff>
    </xdr:from>
    <xdr:to>
      <xdr:col>28</xdr:col>
      <xdr:colOff>0</xdr:colOff>
      <xdr:row>516</xdr:row>
      <xdr:rowOff>28575</xdr:rowOff>
    </xdr:to>
    <xdr:sp macro="" textlink="">
      <xdr:nvSpPr>
        <xdr:cNvPr id="11" name="AutoShape 349">
          <a:extLst>
            <a:ext uri="{FF2B5EF4-FFF2-40B4-BE49-F238E27FC236}">
              <a16:creationId xmlns:a16="http://schemas.microsoft.com/office/drawing/2014/main" id="{00000000-0008-0000-0000-00000B000000}"/>
            </a:ext>
          </a:extLst>
        </xdr:cNvPr>
        <xdr:cNvSpPr>
          <a:spLocks noChangeArrowheads="1"/>
        </xdr:cNvSpPr>
      </xdr:nvSpPr>
      <xdr:spPr bwMode="auto">
        <a:xfrm>
          <a:off x="4429125" y="118491000"/>
          <a:ext cx="1162050" cy="266700"/>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Ｑ25へ進む</a:t>
          </a:r>
        </a:p>
      </xdr:txBody>
    </xdr:sp>
    <xdr:clientData/>
  </xdr:twoCellAnchor>
  <xdr:twoCellAnchor>
    <xdr:from>
      <xdr:col>19</xdr:col>
      <xdr:colOff>0</xdr:colOff>
      <xdr:row>515</xdr:row>
      <xdr:rowOff>114300</xdr:rowOff>
    </xdr:from>
    <xdr:to>
      <xdr:col>21</xdr:col>
      <xdr:colOff>152400</xdr:colOff>
      <xdr:row>515</xdr:row>
      <xdr:rowOff>114300</xdr:rowOff>
    </xdr:to>
    <xdr:sp macro="" textlink="">
      <xdr:nvSpPr>
        <xdr:cNvPr id="103065" name="Line 350">
          <a:extLst>
            <a:ext uri="{FF2B5EF4-FFF2-40B4-BE49-F238E27FC236}">
              <a16:creationId xmlns:a16="http://schemas.microsoft.com/office/drawing/2014/main" id="{00000000-0008-0000-0000-000099920100}"/>
            </a:ext>
          </a:extLst>
        </xdr:cNvPr>
        <xdr:cNvSpPr>
          <a:spLocks noChangeShapeType="1"/>
        </xdr:cNvSpPr>
      </xdr:nvSpPr>
      <xdr:spPr bwMode="auto">
        <a:xfrm>
          <a:off x="3705225" y="14822805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4</xdr:col>
          <xdr:colOff>28575</xdr:colOff>
          <xdr:row>348</xdr:row>
          <xdr:rowOff>28575</xdr:rowOff>
        </xdr:from>
        <xdr:to>
          <xdr:col>5</xdr:col>
          <xdr:colOff>133350</xdr:colOff>
          <xdr:row>349</xdr:row>
          <xdr:rowOff>9525</xdr:rowOff>
        </xdr:to>
        <xdr:sp macro="" textlink="">
          <xdr:nvSpPr>
            <xdr:cNvPr id="36453" name="Check Box 30309" hidden="1">
              <a:extLst>
                <a:ext uri="{63B3BB69-23CF-44E3-9099-C40C66FF867C}">
                  <a14:compatExt spid="_x0000_s36453"/>
                </a:ext>
                <a:ext uri="{FF2B5EF4-FFF2-40B4-BE49-F238E27FC236}">
                  <a16:creationId xmlns:a16="http://schemas.microsoft.com/office/drawing/2014/main" id="{00000000-0008-0000-0000-00006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348</xdr:row>
          <xdr:rowOff>28575</xdr:rowOff>
        </xdr:from>
        <xdr:to>
          <xdr:col>13</xdr:col>
          <xdr:colOff>104775</xdr:colOff>
          <xdr:row>349</xdr:row>
          <xdr:rowOff>9525</xdr:rowOff>
        </xdr:to>
        <xdr:sp macro="" textlink="">
          <xdr:nvSpPr>
            <xdr:cNvPr id="36454" name="Check Box 30310" hidden="1">
              <a:extLst>
                <a:ext uri="{63B3BB69-23CF-44E3-9099-C40C66FF867C}">
                  <a14:compatExt spid="_x0000_s36454"/>
                </a:ext>
                <a:ext uri="{FF2B5EF4-FFF2-40B4-BE49-F238E27FC236}">
                  <a16:creationId xmlns:a16="http://schemas.microsoft.com/office/drawing/2014/main" id="{00000000-0008-0000-0000-00006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348</xdr:row>
          <xdr:rowOff>28575</xdr:rowOff>
        </xdr:from>
        <xdr:to>
          <xdr:col>31</xdr:col>
          <xdr:colOff>104775</xdr:colOff>
          <xdr:row>349</xdr:row>
          <xdr:rowOff>9525</xdr:rowOff>
        </xdr:to>
        <xdr:sp macro="" textlink="">
          <xdr:nvSpPr>
            <xdr:cNvPr id="36455" name="Check Box 30311" hidden="1">
              <a:extLst>
                <a:ext uri="{63B3BB69-23CF-44E3-9099-C40C66FF867C}">
                  <a14:compatExt spid="_x0000_s36455"/>
                </a:ext>
                <a:ext uri="{FF2B5EF4-FFF2-40B4-BE49-F238E27FC236}">
                  <a16:creationId xmlns:a16="http://schemas.microsoft.com/office/drawing/2014/main" id="{00000000-0008-0000-0000-00006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349</xdr:row>
          <xdr:rowOff>28575</xdr:rowOff>
        </xdr:from>
        <xdr:to>
          <xdr:col>5</xdr:col>
          <xdr:colOff>133350</xdr:colOff>
          <xdr:row>350</xdr:row>
          <xdr:rowOff>9525</xdr:rowOff>
        </xdr:to>
        <xdr:sp macro="" textlink="">
          <xdr:nvSpPr>
            <xdr:cNvPr id="36456" name="Check Box 30312" hidden="1">
              <a:extLst>
                <a:ext uri="{63B3BB69-23CF-44E3-9099-C40C66FF867C}">
                  <a14:compatExt spid="_x0000_s36456"/>
                </a:ext>
                <a:ext uri="{FF2B5EF4-FFF2-40B4-BE49-F238E27FC236}">
                  <a16:creationId xmlns:a16="http://schemas.microsoft.com/office/drawing/2014/main" id="{00000000-0008-0000-0000-00006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349</xdr:row>
          <xdr:rowOff>28575</xdr:rowOff>
        </xdr:from>
        <xdr:to>
          <xdr:col>13</xdr:col>
          <xdr:colOff>104775</xdr:colOff>
          <xdr:row>350</xdr:row>
          <xdr:rowOff>9525</xdr:rowOff>
        </xdr:to>
        <xdr:sp macro="" textlink="">
          <xdr:nvSpPr>
            <xdr:cNvPr id="36457" name="Check Box 30313" hidden="1">
              <a:extLst>
                <a:ext uri="{63B3BB69-23CF-44E3-9099-C40C66FF867C}">
                  <a14:compatExt spid="_x0000_s36457"/>
                </a:ext>
                <a:ext uri="{FF2B5EF4-FFF2-40B4-BE49-F238E27FC236}">
                  <a16:creationId xmlns:a16="http://schemas.microsoft.com/office/drawing/2014/main" id="{00000000-0008-0000-0000-00006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349</xdr:row>
          <xdr:rowOff>28575</xdr:rowOff>
        </xdr:from>
        <xdr:to>
          <xdr:col>23</xdr:col>
          <xdr:colOff>104775</xdr:colOff>
          <xdr:row>350</xdr:row>
          <xdr:rowOff>9525</xdr:rowOff>
        </xdr:to>
        <xdr:sp macro="" textlink="">
          <xdr:nvSpPr>
            <xdr:cNvPr id="36458" name="Check Box 30314" hidden="1">
              <a:extLst>
                <a:ext uri="{63B3BB69-23CF-44E3-9099-C40C66FF867C}">
                  <a14:compatExt spid="_x0000_s36458"/>
                </a:ext>
                <a:ext uri="{FF2B5EF4-FFF2-40B4-BE49-F238E27FC236}">
                  <a16:creationId xmlns:a16="http://schemas.microsoft.com/office/drawing/2014/main" id="{00000000-0008-0000-0000-00006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351</xdr:row>
          <xdr:rowOff>123825</xdr:rowOff>
        </xdr:from>
        <xdr:to>
          <xdr:col>5</xdr:col>
          <xdr:colOff>133350</xdr:colOff>
          <xdr:row>351</xdr:row>
          <xdr:rowOff>342900</xdr:rowOff>
        </xdr:to>
        <xdr:sp macro="" textlink="">
          <xdr:nvSpPr>
            <xdr:cNvPr id="36459" name="Check Box 30315" hidden="1">
              <a:extLst>
                <a:ext uri="{63B3BB69-23CF-44E3-9099-C40C66FF867C}">
                  <a14:compatExt spid="_x0000_s36459"/>
                </a:ext>
                <a:ext uri="{FF2B5EF4-FFF2-40B4-BE49-F238E27FC236}">
                  <a16:creationId xmlns:a16="http://schemas.microsoft.com/office/drawing/2014/main" id="{00000000-0008-0000-0000-00006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361</xdr:row>
          <xdr:rowOff>28575</xdr:rowOff>
        </xdr:from>
        <xdr:to>
          <xdr:col>3</xdr:col>
          <xdr:colOff>133350</xdr:colOff>
          <xdr:row>362</xdr:row>
          <xdr:rowOff>9525</xdr:rowOff>
        </xdr:to>
        <xdr:sp macro="" textlink="">
          <xdr:nvSpPr>
            <xdr:cNvPr id="36460" name="Check Box 30316" hidden="1">
              <a:extLst>
                <a:ext uri="{63B3BB69-23CF-44E3-9099-C40C66FF867C}">
                  <a14:compatExt spid="_x0000_s36460"/>
                </a:ext>
                <a:ext uri="{FF2B5EF4-FFF2-40B4-BE49-F238E27FC236}">
                  <a16:creationId xmlns:a16="http://schemas.microsoft.com/office/drawing/2014/main" id="{00000000-0008-0000-0000-00006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361</xdr:row>
          <xdr:rowOff>28575</xdr:rowOff>
        </xdr:from>
        <xdr:to>
          <xdr:col>13</xdr:col>
          <xdr:colOff>133350</xdr:colOff>
          <xdr:row>362</xdr:row>
          <xdr:rowOff>9525</xdr:rowOff>
        </xdr:to>
        <xdr:sp macro="" textlink="">
          <xdr:nvSpPr>
            <xdr:cNvPr id="36461" name="Check Box 30317" hidden="1">
              <a:extLst>
                <a:ext uri="{63B3BB69-23CF-44E3-9099-C40C66FF867C}">
                  <a14:compatExt spid="_x0000_s36461"/>
                </a:ext>
                <a:ext uri="{FF2B5EF4-FFF2-40B4-BE49-F238E27FC236}">
                  <a16:creationId xmlns:a16="http://schemas.microsoft.com/office/drawing/2014/main" id="{00000000-0008-0000-0000-00006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361</xdr:row>
          <xdr:rowOff>19050</xdr:rowOff>
        </xdr:from>
        <xdr:to>
          <xdr:col>25</xdr:col>
          <xdr:colOff>133350</xdr:colOff>
          <xdr:row>362</xdr:row>
          <xdr:rowOff>0</xdr:rowOff>
        </xdr:to>
        <xdr:sp macro="" textlink="">
          <xdr:nvSpPr>
            <xdr:cNvPr id="36462" name="Check Box 30318" hidden="1">
              <a:extLst>
                <a:ext uri="{63B3BB69-23CF-44E3-9099-C40C66FF867C}">
                  <a14:compatExt spid="_x0000_s36462"/>
                </a:ext>
                <a:ext uri="{FF2B5EF4-FFF2-40B4-BE49-F238E27FC236}">
                  <a16:creationId xmlns:a16="http://schemas.microsoft.com/office/drawing/2014/main" id="{00000000-0008-0000-0000-00006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361</xdr:row>
          <xdr:rowOff>19050</xdr:rowOff>
        </xdr:from>
        <xdr:to>
          <xdr:col>33</xdr:col>
          <xdr:colOff>133350</xdr:colOff>
          <xdr:row>362</xdr:row>
          <xdr:rowOff>0</xdr:rowOff>
        </xdr:to>
        <xdr:sp macro="" textlink="">
          <xdr:nvSpPr>
            <xdr:cNvPr id="36463" name="Check Box 30319" hidden="1">
              <a:extLst>
                <a:ext uri="{63B3BB69-23CF-44E3-9099-C40C66FF867C}">
                  <a14:compatExt spid="_x0000_s36463"/>
                </a:ext>
                <a:ext uri="{FF2B5EF4-FFF2-40B4-BE49-F238E27FC236}">
                  <a16:creationId xmlns:a16="http://schemas.microsoft.com/office/drawing/2014/main" id="{00000000-0008-0000-0000-00006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363</xdr:row>
          <xdr:rowOff>114300</xdr:rowOff>
        </xdr:from>
        <xdr:to>
          <xdr:col>3</xdr:col>
          <xdr:colOff>133350</xdr:colOff>
          <xdr:row>363</xdr:row>
          <xdr:rowOff>333375</xdr:rowOff>
        </xdr:to>
        <xdr:sp macro="" textlink="">
          <xdr:nvSpPr>
            <xdr:cNvPr id="36464" name="Check Box 30320" hidden="1">
              <a:extLst>
                <a:ext uri="{63B3BB69-23CF-44E3-9099-C40C66FF867C}">
                  <a14:compatExt spid="_x0000_s36464"/>
                </a:ext>
                <a:ext uri="{FF2B5EF4-FFF2-40B4-BE49-F238E27FC236}">
                  <a16:creationId xmlns:a16="http://schemas.microsoft.com/office/drawing/2014/main" id="{00000000-0008-0000-0000-00007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363</xdr:row>
          <xdr:rowOff>123825</xdr:rowOff>
        </xdr:from>
        <xdr:to>
          <xdr:col>13</xdr:col>
          <xdr:colOff>133350</xdr:colOff>
          <xdr:row>363</xdr:row>
          <xdr:rowOff>333375</xdr:rowOff>
        </xdr:to>
        <xdr:sp macro="" textlink="">
          <xdr:nvSpPr>
            <xdr:cNvPr id="36465" name="Check Box 30321" hidden="1">
              <a:extLst>
                <a:ext uri="{63B3BB69-23CF-44E3-9099-C40C66FF867C}">
                  <a14:compatExt spid="_x0000_s36465"/>
                </a:ext>
                <a:ext uri="{FF2B5EF4-FFF2-40B4-BE49-F238E27FC236}">
                  <a16:creationId xmlns:a16="http://schemas.microsoft.com/office/drawing/2014/main" id="{00000000-0008-0000-0000-00007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497</xdr:row>
          <xdr:rowOff>38100</xdr:rowOff>
        </xdr:from>
        <xdr:to>
          <xdr:col>5</xdr:col>
          <xdr:colOff>133350</xdr:colOff>
          <xdr:row>498</xdr:row>
          <xdr:rowOff>0</xdr:rowOff>
        </xdr:to>
        <xdr:sp macro="" textlink="">
          <xdr:nvSpPr>
            <xdr:cNvPr id="36501" name="Check Box 30357" hidden="1">
              <a:extLst>
                <a:ext uri="{63B3BB69-23CF-44E3-9099-C40C66FF867C}">
                  <a14:compatExt spid="_x0000_s36501"/>
                </a:ext>
                <a:ext uri="{FF2B5EF4-FFF2-40B4-BE49-F238E27FC236}">
                  <a16:creationId xmlns:a16="http://schemas.microsoft.com/office/drawing/2014/main" id="{00000000-0008-0000-0000-00009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497</xdr:row>
          <xdr:rowOff>38100</xdr:rowOff>
        </xdr:from>
        <xdr:to>
          <xdr:col>19</xdr:col>
          <xdr:colOff>133350</xdr:colOff>
          <xdr:row>498</xdr:row>
          <xdr:rowOff>0</xdr:rowOff>
        </xdr:to>
        <xdr:sp macro="" textlink="">
          <xdr:nvSpPr>
            <xdr:cNvPr id="36502" name="Check Box 30358" hidden="1">
              <a:extLst>
                <a:ext uri="{63B3BB69-23CF-44E3-9099-C40C66FF867C}">
                  <a14:compatExt spid="_x0000_s36502"/>
                </a:ext>
                <a:ext uri="{FF2B5EF4-FFF2-40B4-BE49-F238E27FC236}">
                  <a16:creationId xmlns:a16="http://schemas.microsoft.com/office/drawing/2014/main" id="{00000000-0008-0000-0000-00009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498</xdr:row>
          <xdr:rowOff>38100</xdr:rowOff>
        </xdr:from>
        <xdr:to>
          <xdr:col>5</xdr:col>
          <xdr:colOff>133350</xdr:colOff>
          <xdr:row>499</xdr:row>
          <xdr:rowOff>0</xdr:rowOff>
        </xdr:to>
        <xdr:sp macro="" textlink="">
          <xdr:nvSpPr>
            <xdr:cNvPr id="36503" name="Check Box 30359" hidden="1">
              <a:extLst>
                <a:ext uri="{63B3BB69-23CF-44E3-9099-C40C66FF867C}">
                  <a14:compatExt spid="_x0000_s36503"/>
                </a:ext>
                <a:ext uri="{FF2B5EF4-FFF2-40B4-BE49-F238E27FC236}">
                  <a16:creationId xmlns:a16="http://schemas.microsoft.com/office/drawing/2014/main" id="{00000000-0008-0000-0000-00009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500</xdr:row>
          <xdr:rowOff>123825</xdr:rowOff>
        </xdr:from>
        <xdr:to>
          <xdr:col>5</xdr:col>
          <xdr:colOff>133350</xdr:colOff>
          <xdr:row>500</xdr:row>
          <xdr:rowOff>342900</xdr:rowOff>
        </xdr:to>
        <xdr:sp macro="" textlink="">
          <xdr:nvSpPr>
            <xdr:cNvPr id="36504" name="Check Box 30360" hidden="1">
              <a:extLst>
                <a:ext uri="{63B3BB69-23CF-44E3-9099-C40C66FF867C}">
                  <a14:compatExt spid="_x0000_s36504"/>
                </a:ext>
                <a:ext uri="{FF2B5EF4-FFF2-40B4-BE49-F238E27FC236}">
                  <a16:creationId xmlns:a16="http://schemas.microsoft.com/office/drawing/2014/main" id="{00000000-0008-0000-0000-00009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501</xdr:row>
          <xdr:rowOff>38100</xdr:rowOff>
        </xdr:from>
        <xdr:to>
          <xdr:col>5</xdr:col>
          <xdr:colOff>133350</xdr:colOff>
          <xdr:row>502</xdr:row>
          <xdr:rowOff>0</xdr:rowOff>
        </xdr:to>
        <xdr:sp macro="" textlink="">
          <xdr:nvSpPr>
            <xdr:cNvPr id="36505" name="Check Box 30361" hidden="1">
              <a:extLst>
                <a:ext uri="{63B3BB69-23CF-44E3-9099-C40C66FF867C}">
                  <a14:compatExt spid="_x0000_s36505"/>
                </a:ext>
                <a:ext uri="{FF2B5EF4-FFF2-40B4-BE49-F238E27FC236}">
                  <a16:creationId xmlns:a16="http://schemas.microsoft.com/office/drawing/2014/main" id="{00000000-0008-0000-0000-00009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759</xdr:row>
          <xdr:rowOff>28575</xdr:rowOff>
        </xdr:from>
        <xdr:to>
          <xdr:col>10</xdr:col>
          <xdr:colOff>114300</xdr:colOff>
          <xdr:row>759</xdr:row>
          <xdr:rowOff>238125</xdr:rowOff>
        </xdr:to>
        <xdr:sp macro="" textlink="">
          <xdr:nvSpPr>
            <xdr:cNvPr id="36506" name="Option Button 30362" hidden="1">
              <a:extLst>
                <a:ext uri="{63B3BB69-23CF-44E3-9099-C40C66FF867C}">
                  <a14:compatExt spid="_x0000_s36506"/>
                </a:ext>
                <a:ext uri="{FF2B5EF4-FFF2-40B4-BE49-F238E27FC236}">
                  <a16:creationId xmlns:a16="http://schemas.microsoft.com/office/drawing/2014/main" id="{00000000-0008-0000-0000-00009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759</xdr:row>
          <xdr:rowOff>38100</xdr:rowOff>
        </xdr:from>
        <xdr:to>
          <xdr:col>14</xdr:col>
          <xdr:colOff>123825</xdr:colOff>
          <xdr:row>759</xdr:row>
          <xdr:rowOff>247650</xdr:rowOff>
        </xdr:to>
        <xdr:sp macro="" textlink="">
          <xdr:nvSpPr>
            <xdr:cNvPr id="36507" name="Option Button 30363" hidden="1">
              <a:extLst>
                <a:ext uri="{63B3BB69-23CF-44E3-9099-C40C66FF867C}">
                  <a14:compatExt spid="_x0000_s36507"/>
                </a:ext>
                <a:ext uri="{FF2B5EF4-FFF2-40B4-BE49-F238E27FC236}">
                  <a16:creationId xmlns:a16="http://schemas.microsoft.com/office/drawing/2014/main" id="{00000000-0008-0000-0000-00009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758</xdr:row>
          <xdr:rowOff>47625</xdr:rowOff>
        </xdr:from>
        <xdr:to>
          <xdr:col>21</xdr:col>
          <xdr:colOff>57150</xdr:colOff>
          <xdr:row>760</xdr:row>
          <xdr:rowOff>47625</xdr:rowOff>
        </xdr:to>
        <xdr:sp macro="" textlink="">
          <xdr:nvSpPr>
            <xdr:cNvPr id="36508" name="Group Box 30364" hidden="1">
              <a:extLst>
                <a:ext uri="{63B3BB69-23CF-44E3-9099-C40C66FF867C}">
                  <a14:compatExt spid="_x0000_s36508"/>
                </a:ext>
                <a:ext uri="{FF2B5EF4-FFF2-40B4-BE49-F238E27FC236}">
                  <a16:creationId xmlns:a16="http://schemas.microsoft.com/office/drawing/2014/main" id="{00000000-0008-0000-0000-00009C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476</xdr:row>
          <xdr:rowOff>0</xdr:rowOff>
        </xdr:from>
        <xdr:to>
          <xdr:col>10</xdr:col>
          <xdr:colOff>0</xdr:colOff>
          <xdr:row>477</xdr:row>
          <xdr:rowOff>0</xdr:rowOff>
        </xdr:to>
        <xdr:sp macro="" textlink="">
          <xdr:nvSpPr>
            <xdr:cNvPr id="36509" name="Group Box 30365" hidden="1">
              <a:extLst>
                <a:ext uri="{63B3BB69-23CF-44E3-9099-C40C66FF867C}">
                  <a14:compatExt spid="_x0000_s36509"/>
                </a:ext>
                <a:ext uri="{FF2B5EF4-FFF2-40B4-BE49-F238E27FC236}">
                  <a16:creationId xmlns:a16="http://schemas.microsoft.com/office/drawing/2014/main" id="{00000000-0008-0000-0000-00009D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476</xdr:row>
          <xdr:rowOff>114300</xdr:rowOff>
        </xdr:from>
        <xdr:to>
          <xdr:col>8</xdr:col>
          <xdr:colOff>0</xdr:colOff>
          <xdr:row>476</xdr:row>
          <xdr:rowOff>323850</xdr:rowOff>
        </xdr:to>
        <xdr:sp macro="" textlink="">
          <xdr:nvSpPr>
            <xdr:cNvPr id="36510" name="Option Button 30366" hidden="1">
              <a:extLst>
                <a:ext uri="{63B3BB69-23CF-44E3-9099-C40C66FF867C}">
                  <a14:compatExt spid="_x0000_s36510"/>
                </a:ext>
                <a:ext uri="{FF2B5EF4-FFF2-40B4-BE49-F238E27FC236}">
                  <a16:creationId xmlns:a16="http://schemas.microsoft.com/office/drawing/2014/main" id="{00000000-0008-0000-0000-00009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476</xdr:row>
          <xdr:rowOff>114300</xdr:rowOff>
        </xdr:from>
        <xdr:to>
          <xdr:col>10</xdr:col>
          <xdr:colOff>0</xdr:colOff>
          <xdr:row>476</xdr:row>
          <xdr:rowOff>323850</xdr:rowOff>
        </xdr:to>
        <xdr:sp macro="" textlink="">
          <xdr:nvSpPr>
            <xdr:cNvPr id="36512" name="Option Button 30368" hidden="1">
              <a:extLst>
                <a:ext uri="{63B3BB69-23CF-44E3-9099-C40C66FF867C}">
                  <a14:compatExt spid="_x0000_s36512"/>
                </a:ext>
                <a:ext uri="{FF2B5EF4-FFF2-40B4-BE49-F238E27FC236}">
                  <a16:creationId xmlns:a16="http://schemas.microsoft.com/office/drawing/2014/main" id="{00000000-0008-0000-0000-0000A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477</xdr:row>
          <xdr:rowOff>0</xdr:rowOff>
        </xdr:from>
        <xdr:to>
          <xdr:col>10</xdr:col>
          <xdr:colOff>0</xdr:colOff>
          <xdr:row>478</xdr:row>
          <xdr:rowOff>0</xdr:rowOff>
        </xdr:to>
        <xdr:sp macro="" textlink="">
          <xdr:nvSpPr>
            <xdr:cNvPr id="36513" name="Group Box 30369" hidden="1">
              <a:extLst>
                <a:ext uri="{63B3BB69-23CF-44E3-9099-C40C66FF867C}">
                  <a14:compatExt spid="_x0000_s36513"/>
                </a:ext>
                <a:ext uri="{FF2B5EF4-FFF2-40B4-BE49-F238E27FC236}">
                  <a16:creationId xmlns:a16="http://schemas.microsoft.com/office/drawing/2014/main" id="{00000000-0008-0000-0000-0000A1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477</xdr:row>
          <xdr:rowOff>114300</xdr:rowOff>
        </xdr:from>
        <xdr:to>
          <xdr:col>8</xdr:col>
          <xdr:colOff>0</xdr:colOff>
          <xdr:row>477</xdr:row>
          <xdr:rowOff>323850</xdr:rowOff>
        </xdr:to>
        <xdr:sp macro="" textlink="">
          <xdr:nvSpPr>
            <xdr:cNvPr id="36514" name="Option Button 30370" hidden="1">
              <a:extLst>
                <a:ext uri="{63B3BB69-23CF-44E3-9099-C40C66FF867C}">
                  <a14:compatExt spid="_x0000_s36514"/>
                </a:ext>
                <a:ext uri="{FF2B5EF4-FFF2-40B4-BE49-F238E27FC236}">
                  <a16:creationId xmlns:a16="http://schemas.microsoft.com/office/drawing/2014/main" id="{00000000-0008-0000-0000-0000A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477</xdr:row>
          <xdr:rowOff>114300</xdr:rowOff>
        </xdr:from>
        <xdr:to>
          <xdr:col>10</xdr:col>
          <xdr:colOff>0</xdr:colOff>
          <xdr:row>477</xdr:row>
          <xdr:rowOff>323850</xdr:rowOff>
        </xdr:to>
        <xdr:sp macro="" textlink="">
          <xdr:nvSpPr>
            <xdr:cNvPr id="36515" name="Option Button 30371" hidden="1">
              <a:extLst>
                <a:ext uri="{63B3BB69-23CF-44E3-9099-C40C66FF867C}">
                  <a14:compatExt spid="_x0000_s36515"/>
                </a:ext>
                <a:ext uri="{FF2B5EF4-FFF2-40B4-BE49-F238E27FC236}">
                  <a16:creationId xmlns:a16="http://schemas.microsoft.com/office/drawing/2014/main" id="{00000000-0008-0000-0000-0000A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478</xdr:row>
          <xdr:rowOff>0</xdr:rowOff>
        </xdr:from>
        <xdr:to>
          <xdr:col>10</xdr:col>
          <xdr:colOff>0</xdr:colOff>
          <xdr:row>479</xdr:row>
          <xdr:rowOff>0</xdr:rowOff>
        </xdr:to>
        <xdr:sp macro="" textlink="">
          <xdr:nvSpPr>
            <xdr:cNvPr id="36516" name="Group Box 30372" hidden="1">
              <a:extLst>
                <a:ext uri="{63B3BB69-23CF-44E3-9099-C40C66FF867C}">
                  <a14:compatExt spid="_x0000_s36516"/>
                </a:ext>
                <a:ext uri="{FF2B5EF4-FFF2-40B4-BE49-F238E27FC236}">
                  <a16:creationId xmlns:a16="http://schemas.microsoft.com/office/drawing/2014/main" id="{00000000-0008-0000-0000-0000A4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478</xdr:row>
          <xdr:rowOff>114300</xdr:rowOff>
        </xdr:from>
        <xdr:to>
          <xdr:col>8</xdr:col>
          <xdr:colOff>0</xdr:colOff>
          <xdr:row>478</xdr:row>
          <xdr:rowOff>323850</xdr:rowOff>
        </xdr:to>
        <xdr:sp macro="" textlink="">
          <xdr:nvSpPr>
            <xdr:cNvPr id="36517" name="Option Button 30373" hidden="1">
              <a:extLst>
                <a:ext uri="{63B3BB69-23CF-44E3-9099-C40C66FF867C}">
                  <a14:compatExt spid="_x0000_s36517"/>
                </a:ext>
                <a:ext uri="{FF2B5EF4-FFF2-40B4-BE49-F238E27FC236}">
                  <a16:creationId xmlns:a16="http://schemas.microsoft.com/office/drawing/2014/main" id="{00000000-0008-0000-0000-0000A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478</xdr:row>
          <xdr:rowOff>114300</xdr:rowOff>
        </xdr:from>
        <xdr:to>
          <xdr:col>10</xdr:col>
          <xdr:colOff>0</xdr:colOff>
          <xdr:row>478</xdr:row>
          <xdr:rowOff>323850</xdr:rowOff>
        </xdr:to>
        <xdr:sp macro="" textlink="">
          <xdr:nvSpPr>
            <xdr:cNvPr id="36518" name="Option Button 30374" hidden="1">
              <a:extLst>
                <a:ext uri="{63B3BB69-23CF-44E3-9099-C40C66FF867C}">
                  <a14:compatExt spid="_x0000_s36518"/>
                </a:ext>
                <a:ext uri="{FF2B5EF4-FFF2-40B4-BE49-F238E27FC236}">
                  <a16:creationId xmlns:a16="http://schemas.microsoft.com/office/drawing/2014/main" id="{00000000-0008-0000-0000-0000A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479</xdr:row>
          <xdr:rowOff>0</xdr:rowOff>
        </xdr:from>
        <xdr:to>
          <xdr:col>10</xdr:col>
          <xdr:colOff>0</xdr:colOff>
          <xdr:row>480</xdr:row>
          <xdr:rowOff>0</xdr:rowOff>
        </xdr:to>
        <xdr:sp macro="" textlink="">
          <xdr:nvSpPr>
            <xdr:cNvPr id="36519" name="Group Box 30375" hidden="1">
              <a:extLst>
                <a:ext uri="{63B3BB69-23CF-44E3-9099-C40C66FF867C}">
                  <a14:compatExt spid="_x0000_s36519"/>
                </a:ext>
                <a:ext uri="{FF2B5EF4-FFF2-40B4-BE49-F238E27FC236}">
                  <a16:creationId xmlns:a16="http://schemas.microsoft.com/office/drawing/2014/main" id="{00000000-0008-0000-0000-0000A7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479</xdr:row>
          <xdr:rowOff>114300</xdr:rowOff>
        </xdr:from>
        <xdr:to>
          <xdr:col>8</xdr:col>
          <xdr:colOff>0</xdr:colOff>
          <xdr:row>479</xdr:row>
          <xdr:rowOff>323850</xdr:rowOff>
        </xdr:to>
        <xdr:sp macro="" textlink="">
          <xdr:nvSpPr>
            <xdr:cNvPr id="36520" name="Option Button 30376" hidden="1">
              <a:extLst>
                <a:ext uri="{63B3BB69-23CF-44E3-9099-C40C66FF867C}">
                  <a14:compatExt spid="_x0000_s36520"/>
                </a:ext>
                <a:ext uri="{FF2B5EF4-FFF2-40B4-BE49-F238E27FC236}">
                  <a16:creationId xmlns:a16="http://schemas.microsoft.com/office/drawing/2014/main" id="{00000000-0008-0000-0000-0000A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479</xdr:row>
          <xdr:rowOff>114300</xdr:rowOff>
        </xdr:from>
        <xdr:to>
          <xdr:col>10</xdr:col>
          <xdr:colOff>0</xdr:colOff>
          <xdr:row>479</xdr:row>
          <xdr:rowOff>323850</xdr:rowOff>
        </xdr:to>
        <xdr:sp macro="" textlink="">
          <xdr:nvSpPr>
            <xdr:cNvPr id="36521" name="Option Button 30377" hidden="1">
              <a:extLst>
                <a:ext uri="{63B3BB69-23CF-44E3-9099-C40C66FF867C}">
                  <a14:compatExt spid="_x0000_s36521"/>
                </a:ext>
                <a:ext uri="{FF2B5EF4-FFF2-40B4-BE49-F238E27FC236}">
                  <a16:creationId xmlns:a16="http://schemas.microsoft.com/office/drawing/2014/main" id="{00000000-0008-0000-0000-0000A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785</xdr:row>
          <xdr:rowOff>47625</xdr:rowOff>
        </xdr:from>
        <xdr:to>
          <xdr:col>21</xdr:col>
          <xdr:colOff>57150</xdr:colOff>
          <xdr:row>787</xdr:row>
          <xdr:rowOff>38100</xdr:rowOff>
        </xdr:to>
        <xdr:sp macro="" textlink="">
          <xdr:nvSpPr>
            <xdr:cNvPr id="36522" name="Group Box 30378" hidden="1">
              <a:extLst>
                <a:ext uri="{63B3BB69-23CF-44E3-9099-C40C66FF867C}">
                  <a14:compatExt spid="_x0000_s36522"/>
                </a:ext>
                <a:ext uri="{FF2B5EF4-FFF2-40B4-BE49-F238E27FC236}">
                  <a16:creationId xmlns:a16="http://schemas.microsoft.com/office/drawing/2014/main" id="{00000000-0008-0000-0000-0000AA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786</xdr:row>
          <xdr:rowOff>28575</xdr:rowOff>
        </xdr:from>
        <xdr:to>
          <xdr:col>10</xdr:col>
          <xdr:colOff>114300</xdr:colOff>
          <xdr:row>786</xdr:row>
          <xdr:rowOff>238125</xdr:rowOff>
        </xdr:to>
        <xdr:sp macro="" textlink="">
          <xdr:nvSpPr>
            <xdr:cNvPr id="36523" name="Option Button 30379" hidden="1">
              <a:extLst>
                <a:ext uri="{63B3BB69-23CF-44E3-9099-C40C66FF867C}">
                  <a14:compatExt spid="_x0000_s36523"/>
                </a:ext>
                <a:ext uri="{FF2B5EF4-FFF2-40B4-BE49-F238E27FC236}">
                  <a16:creationId xmlns:a16="http://schemas.microsoft.com/office/drawing/2014/main" id="{00000000-0008-0000-0000-0000A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786</xdr:row>
          <xdr:rowOff>28575</xdr:rowOff>
        </xdr:from>
        <xdr:to>
          <xdr:col>14</xdr:col>
          <xdr:colOff>114300</xdr:colOff>
          <xdr:row>786</xdr:row>
          <xdr:rowOff>238125</xdr:rowOff>
        </xdr:to>
        <xdr:sp macro="" textlink="">
          <xdr:nvSpPr>
            <xdr:cNvPr id="36524" name="Option Button 30380" hidden="1">
              <a:extLst>
                <a:ext uri="{63B3BB69-23CF-44E3-9099-C40C66FF867C}">
                  <a14:compatExt spid="_x0000_s36524"/>
                </a:ext>
                <a:ext uri="{FF2B5EF4-FFF2-40B4-BE49-F238E27FC236}">
                  <a16:creationId xmlns:a16="http://schemas.microsoft.com/office/drawing/2014/main" id="{00000000-0008-0000-0000-0000A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820</xdr:row>
          <xdr:rowOff>66675</xdr:rowOff>
        </xdr:from>
        <xdr:to>
          <xdr:col>21</xdr:col>
          <xdr:colOff>57150</xdr:colOff>
          <xdr:row>821</xdr:row>
          <xdr:rowOff>295275</xdr:rowOff>
        </xdr:to>
        <xdr:sp macro="" textlink="">
          <xdr:nvSpPr>
            <xdr:cNvPr id="36525" name="Group Box 30381" hidden="1">
              <a:extLst>
                <a:ext uri="{63B3BB69-23CF-44E3-9099-C40C66FF867C}">
                  <a14:compatExt spid="_x0000_s36525"/>
                </a:ext>
                <a:ext uri="{FF2B5EF4-FFF2-40B4-BE49-F238E27FC236}">
                  <a16:creationId xmlns:a16="http://schemas.microsoft.com/office/drawing/2014/main" id="{00000000-0008-0000-0000-0000AD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821</xdr:row>
          <xdr:rowOff>28575</xdr:rowOff>
        </xdr:from>
        <xdr:to>
          <xdr:col>10</xdr:col>
          <xdr:colOff>114300</xdr:colOff>
          <xdr:row>821</xdr:row>
          <xdr:rowOff>285750</xdr:rowOff>
        </xdr:to>
        <xdr:sp macro="" textlink="">
          <xdr:nvSpPr>
            <xdr:cNvPr id="36526" name="Option Button 30382" hidden="1">
              <a:extLst>
                <a:ext uri="{63B3BB69-23CF-44E3-9099-C40C66FF867C}">
                  <a14:compatExt spid="_x0000_s36526"/>
                </a:ext>
                <a:ext uri="{FF2B5EF4-FFF2-40B4-BE49-F238E27FC236}">
                  <a16:creationId xmlns:a16="http://schemas.microsoft.com/office/drawing/2014/main" id="{00000000-0008-0000-0000-0000A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821</xdr:row>
          <xdr:rowOff>28575</xdr:rowOff>
        </xdr:from>
        <xdr:to>
          <xdr:col>14</xdr:col>
          <xdr:colOff>114300</xdr:colOff>
          <xdr:row>821</xdr:row>
          <xdr:rowOff>285750</xdr:rowOff>
        </xdr:to>
        <xdr:sp macro="" textlink="">
          <xdr:nvSpPr>
            <xdr:cNvPr id="36527" name="Option Button 30383" hidden="1">
              <a:extLst>
                <a:ext uri="{63B3BB69-23CF-44E3-9099-C40C66FF867C}">
                  <a14:compatExt spid="_x0000_s36527"/>
                </a:ext>
                <a:ext uri="{FF2B5EF4-FFF2-40B4-BE49-F238E27FC236}">
                  <a16:creationId xmlns:a16="http://schemas.microsoft.com/office/drawing/2014/main" id="{00000000-0008-0000-0000-0000A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856</xdr:row>
          <xdr:rowOff>38100</xdr:rowOff>
        </xdr:from>
        <xdr:to>
          <xdr:col>10</xdr:col>
          <xdr:colOff>95250</xdr:colOff>
          <xdr:row>856</xdr:row>
          <xdr:rowOff>295275</xdr:rowOff>
        </xdr:to>
        <xdr:sp macro="" textlink="">
          <xdr:nvSpPr>
            <xdr:cNvPr id="36531" name="Option Button 30387" hidden="1">
              <a:extLst>
                <a:ext uri="{63B3BB69-23CF-44E3-9099-C40C66FF867C}">
                  <a14:compatExt spid="_x0000_s36531"/>
                </a:ext>
                <a:ext uri="{FF2B5EF4-FFF2-40B4-BE49-F238E27FC236}">
                  <a16:creationId xmlns:a16="http://schemas.microsoft.com/office/drawing/2014/main" id="{00000000-0008-0000-0000-0000B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856</xdr:row>
          <xdr:rowOff>38100</xdr:rowOff>
        </xdr:from>
        <xdr:to>
          <xdr:col>14</xdr:col>
          <xdr:colOff>114300</xdr:colOff>
          <xdr:row>856</xdr:row>
          <xdr:rowOff>295275</xdr:rowOff>
        </xdr:to>
        <xdr:sp macro="" textlink="">
          <xdr:nvSpPr>
            <xdr:cNvPr id="36532" name="Option Button 30388" hidden="1">
              <a:extLst>
                <a:ext uri="{63B3BB69-23CF-44E3-9099-C40C66FF867C}">
                  <a14:compatExt spid="_x0000_s36532"/>
                </a:ext>
                <a:ext uri="{FF2B5EF4-FFF2-40B4-BE49-F238E27FC236}">
                  <a16:creationId xmlns:a16="http://schemas.microsoft.com/office/drawing/2014/main" id="{00000000-0008-0000-0000-0000B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891</xdr:row>
          <xdr:rowOff>47625</xdr:rowOff>
        </xdr:from>
        <xdr:to>
          <xdr:col>21</xdr:col>
          <xdr:colOff>95250</xdr:colOff>
          <xdr:row>892</xdr:row>
          <xdr:rowOff>304800</xdr:rowOff>
        </xdr:to>
        <xdr:sp macro="" textlink="">
          <xdr:nvSpPr>
            <xdr:cNvPr id="36533" name="Group Box 30389" hidden="1">
              <a:extLst>
                <a:ext uri="{63B3BB69-23CF-44E3-9099-C40C66FF867C}">
                  <a14:compatExt spid="_x0000_s36533"/>
                </a:ext>
                <a:ext uri="{FF2B5EF4-FFF2-40B4-BE49-F238E27FC236}">
                  <a16:creationId xmlns:a16="http://schemas.microsoft.com/office/drawing/2014/main" id="{00000000-0008-0000-0000-0000B5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892</xdr:row>
          <xdr:rowOff>38100</xdr:rowOff>
        </xdr:from>
        <xdr:to>
          <xdr:col>10</xdr:col>
          <xdr:colOff>114300</xdr:colOff>
          <xdr:row>892</xdr:row>
          <xdr:rowOff>285750</xdr:rowOff>
        </xdr:to>
        <xdr:sp macro="" textlink="">
          <xdr:nvSpPr>
            <xdr:cNvPr id="36534" name="Option Button 30390" hidden="1">
              <a:extLst>
                <a:ext uri="{63B3BB69-23CF-44E3-9099-C40C66FF867C}">
                  <a14:compatExt spid="_x0000_s36534"/>
                </a:ext>
                <a:ext uri="{FF2B5EF4-FFF2-40B4-BE49-F238E27FC236}">
                  <a16:creationId xmlns:a16="http://schemas.microsoft.com/office/drawing/2014/main" id="{00000000-0008-0000-0000-0000B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892</xdr:row>
          <xdr:rowOff>38100</xdr:rowOff>
        </xdr:from>
        <xdr:to>
          <xdr:col>14</xdr:col>
          <xdr:colOff>114300</xdr:colOff>
          <xdr:row>892</xdr:row>
          <xdr:rowOff>285750</xdr:rowOff>
        </xdr:to>
        <xdr:sp macro="" textlink="">
          <xdr:nvSpPr>
            <xdr:cNvPr id="36535" name="Option Button 30391" hidden="1">
              <a:extLst>
                <a:ext uri="{63B3BB69-23CF-44E3-9099-C40C66FF867C}">
                  <a14:compatExt spid="_x0000_s36535"/>
                </a:ext>
                <a:ext uri="{FF2B5EF4-FFF2-40B4-BE49-F238E27FC236}">
                  <a16:creationId xmlns:a16="http://schemas.microsoft.com/office/drawing/2014/main" id="{00000000-0008-0000-0000-0000B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855</xdr:row>
          <xdr:rowOff>47625</xdr:rowOff>
        </xdr:from>
        <xdr:to>
          <xdr:col>20</xdr:col>
          <xdr:colOff>123825</xdr:colOff>
          <xdr:row>857</xdr:row>
          <xdr:rowOff>28575</xdr:rowOff>
        </xdr:to>
        <xdr:sp macro="" textlink="">
          <xdr:nvSpPr>
            <xdr:cNvPr id="36536" name="Group Box 30392" hidden="1">
              <a:extLst>
                <a:ext uri="{63B3BB69-23CF-44E3-9099-C40C66FF867C}">
                  <a14:compatExt spid="_x0000_s36536"/>
                </a:ext>
                <a:ext uri="{FF2B5EF4-FFF2-40B4-BE49-F238E27FC236}">
                  <a16:creationId xmlns:a16="http://schemas.microsoft.com/office/drawing/2014/main" id="{00000000-0008-0000-0000-0000B88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114300</xdr:colOff>
          <xdr:row>33</xdr:row>
          <xdr:rowOff>0</xdr:rowOff>
        </xdr:to>
        <xdr:sp macro="" textlink="">
          <xdr:nvSpPr>
            <xdr:cNvPr id="51432" name="Check Box 43240" hidden="1">
              <a:extLst>
                <a:ext uri="{63B3BB69-23CF-44E3-9099-C40C66FF867C}">
                  <a14:compatExt spid="_x0000_s51432"/>
                </a:ext>
                <a:ext uri="{FF2B5EF4-FFF2-40B4-BE49-F238E27FC236}">
                  <a16:creationId xmlns:a16="http://schemas.microsoft.com/office/drawing/2014/main" id="{00000000-0008-0000-0000-0000E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xdr:rowOff>
        </xdr:from>
        <xdr:to>
          <xdr:col>18</xdr:col>
          <xdr:colOff>114300</xdr:colOff>
          <xdr:row>33</xdr:row>
          <xdr:rowOff>0</xdr:rowOff>
        </xdr:to>
        <xdr:sp macro="" textlink="">
          <xdr:nvSpPr>
            <xdr:cNvPr id="51433" name="Check Box 43241" hidden="1">
              <a:extLst>
                <a:ext uri="{63B3BB69-23CF-44E3-9099-C40C66FF867C}">
                  <a14:compatExt spid="_x0000_s51433"/>
                </a:ext>
                <a:ext uri="{FF2B5EF4-FFF2-40B4-BE49-F238E27FC236}">
                  <a16:creationId xmlns:a16="http://schemas.microsoft.com/office/drawing/2014/main" id="{00000000-0008-0000-0000-0000E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32</xdr:row>
          <xdr:rowOff>28575</xdr:rowOff>
        </xdr:from>
        <xdr:to>
          <xdr:col>40</xdr:col>
          <xdr:colOff>114300</xdr:colOff>
          <xdr:row>33</xdr:row>
          <xdr:rowOff>9525</xdr:rowOff>
        </xdr:to>
        <xdr:sp macro="" textlink="">
          <xdr:nvSpPr>
            <xdr:cNvPr id="51436" name="Check Box 43244" hidden="1">
              <a:extLst>
                <a:ext uri="{63B3BB69-23CF-44E3-9099-C40C66FF867C}">
                  <a14:compatExt spid="_x0000_s51436"/>
                </a:ext>
                <a:ext uri="{FF2B5EF4-FFF2-40B4-BE49-F238E27FC236}">
                  <a16:creationId xmlns:a16="http://schemas.microsoft.com/office/drawing/2014/main" id="{00000000-0008-0000-0000-0000E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104775</xdr:colOff>
      <xdr:row>771</xdr:row>
      <xdr:rowOff>85725</xdr:rowOff>
    </xdr:from>
    <xdr:to>
      <xdr:col>41</xdr:col>
      <xdr:colOff>57150</xdr:colOff>
      <xdr:row>773</xdr:row>
      <xdr:rowOff>66674</xdr:rowOff>
    </xdr:to>
    <xdr:sp macro="" textlink="">
      <xdr:nvSpPr>
        <xdr:cNvPr id="103069" name="Text Box 300">
          <a:extLst>
            <a:ext uri="{FF2B5EF4-FFF2-40B4-BE49-F238E27FC236}">
              <a16:creationId xmlns:a16="http://schemas.microsoft.com/office/drawing/2014/main" id="{00000000-0008-0000-0000-00009D920100}"/>
            </a:ext>
          </a:extLst>
        </xdr:cNvPr>
        <xdr:cNvSpPr txBox="1">
          <a:spLocks noChangeArrowheads="1"/>
        </xdr:cNvSpPr>
      </xdr:nvSpPr>
      <xdr:spPr bwMode="auto">
        <a:xfrm>
          <a:off x="3409950" y="203434950"/>
          <a:ext cx="47529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18288" anchor="ctr" upright="1"/>
        <a:lstStyle/>
        <a:p>
          <a:pPr algn="l" rtl="0">
            <a:lnSpc>
              <a:spcPts val="13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※定員以外に補助者として雇用した人数（産休代替を除く）</a:t>
          </a:r>
        </a:p>
        <a:p>
          <a:pPr algn="l" rtl="0">
            <a:lnSpc>
              <a:spcPts val="1300"/>
            </a:lnSpc>
            <a:defRPr sz="1000"/>
          </a:pPr>
          <a:r>
            <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rPr>
            <a:t>※ 「１名」が複数領域を担当した場合は「１名」として換算してください。</a:t>
          </a:r>
          <a:endParaRPr lang="en-US" altLang="ja-JP" sz="900" b="0" i="0" u="none" strike="noStrike" baseline="0">
            <a:solidFill>
              <a:srgbClr val="000000"/>
            </a:solidFill>
            <a:latin typeface="HGPｺﾞｼｯｸM" panose="020B0600000000000000" pitchFamily="50" charset="-128"/>
            <a:ea typeface="HGPｺﾞｼｯｸM" panose="020B06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900" b="0" i="0" baseline="0">
              <a:effectLst/>
              <a:latin typeface="HGPｺﾞｼｯｸM" panose="020B0600000000000000" pitchFamily="50" charset="-128"/>
              <a:ea typeface="HGPｺﾞｼｯｸM" panose="020B0600000000000000" pitchFamily="50" charset="-128"/>
              <a:cs typeface="+mn-cs"/>
            </a:rPr>
            <a:t>※</a:t>
          </a:r>
          <a:r>
            <a:rPr lang="ja-JP" altLang="ja-JP" sz="900" b="0" i="0" baseline="0">
              <a:effectLst/>
              <a:latin typeface="HGPｺﾞｼｯｸM" panose="020B0600000000000000" pitchFamily="50" charset="-128"/>
              <a:ea typeface="HGPｺﾞｼｯｸM" panose="020B0600000000000000" pitchFamily="50" charset="-128"/>
              <a:cs typeface="+mn-cs"/>
            </a:rPr>
            <a:t>ＴＡは「実習担当者の実数」に含めないでください。</a:t>
          </a:r>
          <a:endParaRPr lang="ja-JP" altLang="ja-JP" sz="900">
            <a:effectLst/>
            <a:latin typeface="HGPｺﾞｼｯｸM" panose="020B0600000000000000" pitchFamily="50" charset="-128"/>
            <a:ea typeface="HGPｺﾞｼｯｸM" panose="020B0600000000000000" pitchFamily="50" charset="-128"/>
          </a:endParaRPr>
        </a:p>
        <a:p>
          <a:pPr algn="l" rtl="0">
            <a:lnSpc>
              <a:spcPts val="1000"/>
            </a:lnSpc>
            <a:defRPr sz="1000"/>
          </a:pPr>
          <a:endParaRPr lang="ja-JP" altLang="en-US" sz="900" b="0"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57150</xdr:colOff>
      <xdr:row>532</xdr:row>
      <xdr:rowOff>123825</xdr:rowOff>
    </xdr:from>
    <xdr:to>
      <xdr:col>4</xdr:col>
      <xdr:colOff>0</xdr:colOff>
      <xdr:row>534</xdr:row>
      <xdr:rowOff>152400</xdr:rowOff>
    </xdr:to>
    <xdr:grpSp>
      <xdr:nvGrpSpPr>
        <xdr:cNvPr id="103075" name="Group 335">
          <a:extLst>
            <a:ext uri="{FF2B5EF4-FFF2-40B4-BE49-F238E27FC236}">
              <a16:creationId xmlns:a16="http://schemas.microsoft.com/office/drawing/2014/main" id="{00000000-0008-0000-0000-0000A3920100}"/>
            </a:ext>
          </a:extLst>
        </xdr:cNvPr>
        <xdr:cNvGrpSpPr>
          <a:grpSpLocks/>
        </xdr:cNvGrpSpPr>
      </xdr:nvGrpSpPr>
      <xdr:grpSpPr bwMode="auto">
        <a:xfrm>
          <a:off x="561415" y="144825384"/>
          <a:ext cx="144556" cy="443192"/>
          <a:chOff x="23" y="547"/>
          <a:chExt cx="21" cy="43"/>
        </a:xfrm>
      </xdr:grpSpPr>
      <xdr:sp macro="" textlink="">
        <xdr:nvSpPr>
          <xdr:cNvPr id="103099" name="Line 336">
            <a:extLst>
              <a:ext uri="{FF2B5EF4-FFF2-40B4-BE49-F238E27FC236}">
                <a16:creationId xmlns:a16="http://schemas.microsoft.com/office/drawing/2014/main" id="{00000000-0008-0000-0000-0000BB920100}"/>
              </a:ext>
            </a:extLst>
          </xdr:cNvPr>
          <xdr:cNvSpPr>
            <a:spLocks noChangeShapeType="1"/>
          </xdr:cNvSpPr>
        </xdr:nvSpPr>
        <xdr:spPr bwMode="auto">
          <a:xfrm flipH="1">
            <a:off x="24" y="547"/>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100" name="Line 337">
            <a:extLst>
              <a:ext uri="{FF2B5EF4-FFF2-40B4-BE49-F238E27FC236}">
                <a16:creationId xmlns:a16="http://schemas.microsoft.com/office/drawing/2014/main" id="{00000000-0008-0000-0000-0000BC920100}"/>
              </a:ext>
            </a:extLst>
          </xdr:cNvPr>
          <xdr:cNvSpPr>
            <a:spLocks noChangeShapeType="1"/>
          </xdr:cNvSpPr>
        </xdr:nvSpPr>
        <xdr:spPr bwMode="auto">
          <a:xfrm>
            <a:off x="23" y="547"/>
            <a:ext cx="0" cy="4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3</xdr:col>
          <xdr:colOff>0</xdr:colOff>
          <xdr:row>527</xdr:row>
          <xdr:rowOff>0</xdr:rowOff>
        </xdr:from>
        <xdr:to>
          <xdr:col>38</xdr:col>
          <xdr:colOff>0</xdr:colOff>
          <xdr:row>529</xdr:row>
          <xdr:rowOff>85725</xdr:rowOff>
        </xdr:to>
        <xdr:sp macro="" textlink="">
          <xdr:nvSpPr>
            <xdr:cNvPr id="64016" name="Group Box 55824" hidden="1">
              <a:extLst>
                <a:ext uri="{63B3BB69-23CF-44E3-9099-C40C66FF867C}">
                  <a14:compatExt spid="_x0000_s64016"/>
                </a:ext>
                <a:ext uri="{FF2B5EF4-FFF2-40B4-BE49-F238E27FC236}">
                  <a16:creationId xmlns:a16="http://schemas.microsoft.com/office/drawing/2014/main" id="{00000000-0008-0000-0000-000010F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531</xdr:row>
          <xdr:rowOff>247650</xdr:rowOff>
        </xdr:from>
        <xdr:to>
          <xdr:col>37</xdr:col>
          <xdr:colOff>190500</xdr:colOff>
          <xdr:row>533</xdr:row>
          <xdr:rowOff>104775</xdr:rowOff>
        </xdr:to>
        <xdr:sp macro="" textlink="">
          <xdr:nvSpPr>
            <xdr:cNvPr id="64017" name="Group Box 55825" hidden="1">
              <a:extLst>
                <a:ext uri="{63B3BB69-23CF-44E3-9099-C40C66FF867C}">
                  <a14:compatExt spid="_x0000_s64017"/>
                </a:ext>
                <a:ext uri="{FF2B5EF4-FFF2-40B4-BE49-F238E27FC236}">
                  <a16:creationId xmlns:a16="http://schemas.microsoft.com/office/drawing/2014/main" id="{00000000-0008-0000-0000-000011F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537</xdr:row>
          <xdr:rowOff>38100</xdr:rowOff>
        </xdr:from>
        <xdr:to>
          <xdr:col>5</xdr:col>
          <xdr:colOff>133350</xdr:colOff>
          <xdr:row>538</xdr:row>
          <xdr:rowOff>0</xdr:rowOff>
        </xdr:to>
        <xdr:sp macro="" textlink="">
          <xdr:nvSpPr>
            <xdr:cNvPr id="64034" name="Check Box 55842" hidden="1">
              <a:extLst>
                <a:ext uri="{63B3BB69-23CF-44E3-9099-C40C66FF867C}">
                  <a14:compatExt spid="_x0000_s64034"/>
                </a:ext>
                <a:ext uri="{FF2B5EF4-FFF2-40B4-BE49-F238E27FC236}">
                  <a16:creationId xmlns:a16="http://schemas.microsoft.com/office/drawing/2014/main" id="{00000000-0008-0000-0000-000022F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537</xdr:row>
          <xdr:rowOff>38100</xdr:rowOff>
        </xdr:from>
        <xdr:to>
          <xdr:col>19</xdr:col>
          <xdr:colOff>133350</xdr:colOff>
          <xdr:row>538</xdr:row>
          <xdr:rowOff>0</xdr:rowOff>
        </xdr:to>
        <xdr:sp macro="" textlink="">
          <xdr:nvSpPr>
            <xdr:cNvPr id="64035" name="Check Box 55843" hidden="1">
              <a:extLst>
                <a:ext uri="{63B3BB69-23CF-44E3-9099-C40C66FF867C}">
                  <a14:compatExt spid="_x0000_s64035"/>
                </a:ext>
                <a:ext uri="{FF2B5EF4-FFF2-40B4-BE49-F238E27FC236}">
                  <a16:creationId xmlns:a16="http://schemas.microsoft.com/office/drawing/2014/main" id="{00000000-0008-0000-0000-000023F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537</xdr:row>
          <xdr:rowOff>38100</xdr:rowOff>
        </xdr:from>
        <xdr:to>
          <xdr:col>30</xdr:col>
          <xdr:colOff>133350</xdr:colOff>
          <xdr:row>538</xdr:row>
          <xdr:rowOff>0</xdr:rowOff>
        </xdr:to>
        <xdr:sp macro="" textlink="">
          <xdr:nvSpPr>
            <xdr:cNvPr id="64036" name="Check Box 55844" hidden="1">
              <a:extLst>
                <a:ext uri="{63B3BB69-23CF-44E3-9099-C40C66FF867C}">
                  <a14:compatExt spid="_x0000_s64036"/>
                </a:ext>
                <a:ext uri="{FF2B5EF4-FFF2-40B4-BE49-F238E27FC236}">
                  <a16:creationId xmlns:a16="http://schemas.microsoft.com/office/drawing/2014/main" id="{00000000-0008-0000-0000-000024F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539</xdr:row>
          <xdr:rowOff>123825</xdr:rowOff>
        </xdr:from>
        <xdr:to>
          <xdr:col>5</xdr:col>
          <xdr:colOff>133350</xdr:colOff>
          <xdr:row>539</xdr:row>
          <xdr:rowOff>342900</xdr:rowOff>
        </xdr:to>
        <xdr:sp macro="" textlink="">
          <xdr:nvSpPr>
            <xdr:cNvPr id="64037" name="Check Box 55845" hidden="1">
              <a:extLst>
                <a:ext uri="{63B3BB69-23CF-44E3-9099-C40C66FF867C}">
                  <a14:compatExt spid="_x0000_s64037"/>
                </a:ext>
                <a:ext uri="{FF2B5EF4-FFF2-40B4-BE49-F238E27FC236}">
                  <a16:creationId xmlns:a16="http://schemas.microsoft.com/office/drawing/2014/main" id="{00000000-0008-0000-0000-000025F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544</xdr:row>
          <xdr:rowOff>38100</xdr:rowOff>
        </xdr:from>
        <xdr:to>
          <xdr:col>5</xdr:col>
          <xdr:colOff>133350</xdr:colOff>
          <xdr:row>544</xdr:row>
          <xdr:rowOff>238125</xdr:rowOff>
        </xdr:to>
        <xdr:sp macro="" textlink="">
          <xdr:nvSpPr>
            <xdr:cNvPr id="65404" name="Check Box 57212" hidden="1">
              <a:extLst>
                <a:ext uri="{63B3BB69-23CF-44E3-9099-C40C66FF867C}">
                  <a14:compatExt spid="_x0000_s65404"/>
                </a:ext>
                <a:ext uri="{FF2B5EF4-FFF2-40B4-BE49-F238E27FC236}">
                  <a16:creationId xmlns:a16="http://schemas.microsoft.com/office/drawing/2014/main" id="{00000000-0008-0000-0000-00007CF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544</xdr:row>
          <xdr:rowOff>38100</xdr:rowOff>
        </xdr:from>
        <xdr:to>
          <xdr:col>12</xdr:col>
          <xdr:colOff>133350</xdr:colOff>
          <xdr:row>544</xdr:row>
          <xdr:rowOff>238125</xdr:rowOff>
        </xdr:to>
        <xdr:sp macro="" textlink="">
          <xdr:nvSpPr>
            <xdr:cNvPr id="65405" name="Check Box 57213" hidden="1">
              <a:extLst>
                <a:ext uri="{63B3BB69-23CF-44E3-9099-C40C66FF867C}">
                  <a14:compatExt spid="_x0000_s65405"/>
                </a:ext>
                <a:ext uri="{FF2B5EF4-FFF2-40B4-BE49-F238E27FC236}">
                  <a16:creationId xmlns:a16="http://schemas.microsoft.com/office/drawing/2014/main" id="{00000000-0008-0000-0000-00007DF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544</xdr:row>
          <xdr:rowOff>38100</xdr:rowOff>
        </xdr:from>
        <xdr:to>
          <xdr:col>25</xdr:col>
          <xdr:colOff>133350</xdr:colOff>
          <xdr:row>544</xdr:row>
          <xdr:rowOff>238125</xdr:rowOff>
        </xdr:to>
        <xdr:sp macro="" textlink="">
          <xdr:nvSpPr>
            <xdr:cNvPr id="65406" name="Check Box 57214" hidden="1">
              <a:extLst>
                <a:ext uri="{63B3BB69-23CF-44E3-9099-C40C66FF867C}">
                  <a14:compatExt spid="_x0000_s65406"/>
                </a:ext>
                <a:ext uri="{FF2B5EF4-FFF2-40B4-BE49-F238E27FC236}">
                  <a16:creationId xmlns:a16="http://schemas.microsoft.com/office/drawing/2014/main" id="{00000000-0008-0000-0000-00007EF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544</xdr:row>
          <xdr:rowOff>19050</xdr:rowOff>
        </xdr:from>
        <xdr:to>
          <xdr:col>35</xdr:col>
          <xdr:colOff>114300</xdr:colOff>
          <xdr:row>544</xdr:row>
          <xdr:rowOff>228600</xdr:rowOff>
        </xdr:to>
        <xdr:sp macro="" textlink="">
          <xdr:nvSpPr>
            <xdr:cNvPr id="65407" name="Check Box 57215" hidden="1">
              <a:extLst>
                <a:ext uri="{63B3BB69-23CF-44E3-9099-C40C66FF867C}">
                  <a14:compatExt spid="_x0000_s65407"/>
                </a:ext>
                <a:ext uri="{FF2B5EF4-FFF2-40B4-BE49-F238E27FC236}">
                  <a16:creationId xmlns:a16="http://schemas.microsoft.com/office/drawing/2014/main" id="{00000000-0008-0000-0000-00007FF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550</xdr:row>
          <xdr:rowOff>19050</xdr:rowOff>
        </xdr:from>
        <xdr:to>
          <xdr:col>44</xdr:col>
          <xdr:colOff>66675</xdr:colOff>
          <xdr:row>554</xdr:row>
          <xdr:rowOff>76200</xdr:rowOff>
        </xdr:to>
        <xdr:sp macro="" textlink="">
          <xdr:nvSpPr>
            <xdr:cNvPr id="65408" name="Group Box 57216" hidden="1">
              <a:extLst>
                <a:ext uri="{63B3BB69-23CF-44E3-9099-C40C66FF867C}">
                  <a14:compatExt spid="_x0000_s65408"/>
                </a:ext>
                <a:ext uri="{FF2B5EF4-FFF2-40B4-BE49-F238E27FC236}">
                  <a16:creationId xmlns:a16="http://schemas.microsoft.com/office/drawing/2014/main" id="{00000000-0008-0000-0000-000080F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557</xdr:row>
          <xdr:rowOff>57150</xdr:rowOff>
        </xdr:from>
        <xdr:to>
          <xdr:col>43</xdr:col>
          <xdr:colOff>190500</xdr:colOff>
          <xdr:row>561</xdr:row>
          <xdr:rowOff>85725</xdr:rowOff>
        </xdr:to>
        <xdr:sp macro="" textlink="">
          <xdr:nvSpPr>
            <xdr:cNvPr id="65870" name="Group Box 57678" hidden="1">
              <a:extLst>
                <a:ext uri="{63B3BB69-23CF-44E3-9099-C40C66FF867C}">
                  <a14:compatExt spid="_x0000_s65870"/>
                </a:ext>
                <a:ext uri="{FF2B5EF4-FFF2-40B4-BE49-F238E27FC236}">
                  <a16:creationId xmlns:a16="http://schemas.microsoft.com/office/drawing/2014/main" id="{00000000-0008-0000-0000-00004E01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532</xdr:row>
          <xdr:rowOff>28575</xdr:rowOff>
        </xdr:from>
        <xdr:to>
          <xdr:col>5</xdr:col>
          <xdr:colOff>133350</xdr:colOff>
          <xdr:row>533</xdr:row>
          <xdr:rowOff>9525</xdr:rowOff>
        </xdr:to>
        <xdr:sp macro="" textlink="">
          <xdr:nvSpPr>
            <xdr:cNvPr id="76936" name="Option Button 68744" hidden="1">
              <a:extLst>
                <a:ext uri="{63B3BB69-23CF-44E3-9099-C40C66FF867C}">
                  <a14:compatExt spid="_x0000_s76936"/>
                </a:ext>
                <a:ext uri="{FF2B5EF4-FFF2-40B4-BE49-F238E27FC236}">
                  <a16:creationId xmlns:a16="http://schemas.microsoft.com/office/drawing/2014/main" id="{00000000-0008-0000-0000-00008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532</xdr:row>
          <xdr:rowOff>28575</xdr:rowOff>
        </xdr:from>
        <xdr:to>
          <xdr:col>15</xdr:col>
          <xdr:colOff>133350</xdr:colOff>
          <xdr:row>533</xdr:row>
          <xdr:rowOff>9525</xdr:rowOff>
        </xdr:to>
        <xdr:sp macro="" textlink="">
          <xdr:nvSpPr>
            <xdr:cNvPr id="76937" name="Option Button 68745" hidden="1">
              <a:extLst>
                <a:ext uri="{63B3BB69-23CF-44E3-9099-C40C66FF867C}">
                  <a14:compatExt spid="_x0000_s76937"/>
                </a:ext>
                <a:ext uri="{FF2B5EF4-FFF2-40B4-BE49-F238E27FC236}">
                  <a16:creationId xmlns:a16="http://schemas.microsoft.com/office/drawing/2014/main" id="{00000000-0008-0000-0000-00008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532</xdr:row>
          <xdr:rowOff>28575</xdr:rowOff>
        </xdr:from>
        <xdr:to>
          <xdr:col>25</xdr:col>
          <xdr:colOff>133350</xdr:colOff>
          <xdr:row>533</xdr:row>
          <xdr:rowOff>9525</xdr:rowOff>
        </xdr:to>
        <xdr:sp macro="" textlink="">
          <xdr:nvSpPr>
            <xdr:cNvPr id="76938" name="Option Button 68746" hidden="1">
              <a:extLst>
                <a:ext uri="{63B3BB69-23CF-44E3-9099-C40C66FF867C}">
                  <a14:compatExt spid="_x0000_s76938"/>
                </a:ext>
                <a:ext uri="{FF2B5EF4-FFF2-40B4-BE49-F238E27FC236}">
                  <a16:creationId xmlns:a16="http://schemas.microsoft.com/office/drawing/2014/main" id="{00000000-0008-0000-0000-00008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528</xdr:row>
          <xdr:rowOff>19050</xdr:rowOff>
        </xdr:from>
        <xdr:to>
          <xdr:col>4</xdr:col>
          <xdr:colOff>133350</xdr:colOff>
          <xdr:row>529</xdr:row>
          <xdr:rowOff>0</xdr:rowOff>
        </xdr:to>
        <xdr:sp macro="" textlink="">
          <xdr:nvSpPr>
            <xdr:cNvPr id="76939" name="Option Button 68747" hidden="1">
              <a:extLst>
                <a:ext uri="{63B3BB69-23CF-44E3-9099-C40C66FF867C}">
                  <a14:compatExt spid="_x0000_s76939"/>
                </a:ext>
                <a:ext uri="{FF2B5EF4-FFF2-40B4-BE49-F238E27FC236}">
                  <a16:creationId xmlns:a16="http://schemas.microsoft.com/office/drawing/2014/main" id="{00000000-0008-0000-0000-00008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528</xdr:row>
          <xdr:rowOff>19050</xdr:rowOff>
        </xdr:from>
        <xdr:to>
          <xdr:col>13</xdr:col>
          <xdr:colOff>133350</xdr:colOff>
          <xdr:row>529</xdr:row>
          <xdr:rowOff>0</xdr:rowOff>
        </xdr:to>
        <xdr:sp macro="" textlink="">
          <xdr:nvSpPr>
            <xdr:cNvPr id="76940" name="Option Button 68748" hidden="1">
              <a:extLst>
                <a:ext uri="{63B3BB69-23CF-44E3-9099-C40C66FF867C}">
                  <a14:compatExt spid="_x0000_s76940"/>
                </a:ext>
                <a:ext uri="{FF2B5EF4-FFF2-40B4-BE49-F238E27FC236}">
                  <a16:creationId xmlns:a16="http://schemas.microsoft.com/office/drawing/2014/main" id="{00000000-0008-0000-0000-00008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528</xdr:row>
          <xdr:rowOff>19050</xdr:rowOff>
        </xdr:from>
        <xdr:to>
          <xdr:col>21</xdr:col>
          <xdr:colOff>133350</xdr:colOff>
          <xdr:row>529</xdr:row>
          <xdr:rowOff>0</xdr:rowOff>
        </xdr:to>
        <xdr:sp macro="" textlink="">
          <xdr:nvSpPr>
            <xdr:cNvPr id="76941" name="Option Button 68749" hidden="1">
              <a:extLst>
                <a:ext uri="{63B3BB69-23CF-44E3-9099-C40C66FF867C}">
                  <a14:compatExt spid="_x0000_s76941"/>
                </a:ext>
                <a:ext uri="{FF2B5EF4-FFF2-40B4-BE49-F238E27FC236}">
                  <a16:creationId xmlns:a16="http://schemas.microsoft.com/office/drawing/2014/main" id="{00000000-0008-0000-0000-00008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528</xdr:row>
          <xdr:rowOff>19050</xdr:rowOff>
        </xdr:from>
        <xdr:to>
          <xdr:col>33</xdr:col>
          <xdr:colOff>133350</xdr:colOff>
          <xdr:row>529</xdr:row>
          <xdr:rowOff>0</xdr:rowOff>
        </xdr:to>
        <xdr:sp macro="" textlink="">
          <xdr:nvSpPr>
            <xdr:cNvPr id="76942" name="Option Button 68750" hidden="1">
              <a:extLst>
                <a:ext uri="{63B3BB69-23CF-44E3-9099-C40C66FF867C}">
                  <a14:compatExt spid="_x0000_s76942"/>
                </a:ext>
                <a:ext uri="{FF2B5EF4-FFF2-40B4-BE49-F238E27FC236}">
                  <a16:creationId xmlns:a16="http://schemas.microsoft.com/office/drawing/2014/main" id="{00000000-0008-0000-0000-00008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551</xdr:row>
          <xdr:rowOff>19050</xdr:rowOff>
        </xdr:from>
        <xdr:to>
          <xdr:col>4</xdr:col>
          <xdr:colOff>142875</xdr:colOff>
          <xdr:row>552</xdr:row>
          <xdr:rowOff>0</xdr:rowOff>
        </xdr:to>
        <xdr:sp macro="" textlink="">
          <xdr:nvSpPr>
            <xdr:cNvPr id="76943" name="Option Button 68751" hidden="1">
              <a:extLst>
                <a:ext uri="{63B3BB69-23CF-44E3-9099-C40C66FF867C}">
                  <a14:compatExt spid="_x0000_s76943"/>
                </a:ext>
                <a:ext uri="{FF2B5EF4-FFF2-40B4-BE49-F238E27FC236}">
                  <a16:creationId xmlns:a16="http://schemas.microsoft.com/office/drawing/2014/main" id="{00000000-0008-0000-0000-00008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551</xdr:row>
          <xdr:rowOff>19050</xdr:rowOff>
        </xdr:from>
        <xdr:to>
          <xdr:col>13</xdr:col>
          <xdr:colOff>142875</xdr:colOff>
          <xdr:row>552</xdr:row>
          <xdr:rowOff>0</xdr:rowOff>
        </xdr:to>
        <xdr:sp macro="" textlink="">
          <xdr:nvSpPr>
            <xdr:cNvPr id="76944" name="Option Button 68752" hidden="1">
              <a:extLst>
                <a:ext uri="{63B3BB69-23CF-44E3-9099-C40C66FF867C}">
                  <a14:compatExt spid="_x0000_s76944"/>
                </a:ext>
                <a:ext uri="{FF2B5EF4-FFF2-40B4-BE49-F238E27FC236}">
                  <a16:creationId xmlns:a16="http://schemas.microsoft.com/office/drawing/2014/main" id="{00000000-0008-0000-0000-00009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551</xdr:row>
          <xdr:rowOff>19050</xdr:rowOff>
        </xdr:from>
        <xdr:to>
          <xdr:col>21</xdr:col>
          <xdr:colOff>142875</xdr:colOff>
          <xdr:row>552</xdr:row>
          <xdr:rowOff>0</xdr:rowOff>
        </xdr:to>
        <xdr:sp macro="" textlink="">
          <xdr:nvSpPr>
            <xdr:cNvPr id="76945" name="Option Button 68753" hidden="1">
              <a:extLst>
                <a:ext uri="{63B3BB69-23CF-44E3-9099-C40C66FF867C}">
                  <a14:compatExt spid="_x0000_s76945"/>
                </a:ext>
                <a:ext uri="{FF2B5EF4-FFF2-40B4-BE49-F238E27FC236}">
                  <a16:creationId xmlns:a16="http://schemas.microsoft.com/office/drawing/2014/main" id="{00000000-0008-0000-0000-00009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551</xdr:row>
          <xdr:rowOff>19050</xdr:rowOff>
        </xdr:from>
        <xdr:to>
          <xdr:col>32</xdr:col>
          <xdr:colOff>142875</xdr:colOff>
          <xdr:row>552</xdr:row>
          <xdr:rowOff>0</xdr:rowOff>
        </xdr:to>
        <xdr:sp macro="" textlink="">
          <xdr:nvSpPr>
            <xdr:cNvPr id="76946" name="Option Button 68754" hidden="1">
              <a:extLst>
                <a:ext uri="{63B3BB69-23CF-44E3-9099-C40C66FF867C}">
                  <a14:compatExt spid="_x0000_s76946"/>
                </a:ext>
                <a:ext uri="{FF2B5EF4-FFF2-40B4-BE49-F238E27FC236}">
                  <a16:creationId xmlns:a16="http://schemas.microsoft.com/office/drawing/2014/main" id="{00000000-0008-0000-0000-00009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553</xdr:row>
          <xdr:rowOff>123825</xdr:rowOff>
        </xdr:from>
        <xdr:to>
          <xdr:col>4</xdr:col>
          <xdr:colOff>142875</xdr:colOff>
          <xdr:row>553</xdr:row>
          <xdr:rowOff>333375</xdr:rowOff>
        </xdr:to>
        <xdr:sp macro="" textlink="">
          <xdr:nvSpPr>
            <xdr:cNvPr id="76947" name="Option Button 68755" hidden="1">
              <a:extLst>
                <a:ext uri="{63B3BB69-23CF-44E3-9099-C40C66FF867C}">
                  <a14:compatExt spid="_x0000_s76947"/>
                </a:ext>
                <a:ext uri="{FF2B5EF4-FFF2-40B4-BE49-F238E27FC236}">
                  <a16:creationId xmlns:a16="http://schemas.microsoft.com/office/drawing/2014/main" id="{00000000-0008-0000-0000-00009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558</xdr:row>
          <xdr:rowOff>19050</xdr:rowOff>
        </xdr:from>
        <xdr:to>
          <xdr:col>4</xdr:col>
          <xdr:colOff>142875</xdr:colOff>
          <xdr:row>559</xdr:row>
          <xdr:rowOff>0</xdr:rowOff>
        </xdr:to>
        <xdr:sp macro="" textlink="">
          <xdr:nvSpPr>
            <xdr:cNvPr id="76948" name="Option Button 68756" hidden="1">
              <a:extLst>
                <a:ext uri="{63B3BB69-23CF-44E3-9099-C40C66FF867C}">
                  <a14:compatExt spid="_x0000_s76948"/>
                </a:ext>
                <a:ext uri="{FF2B5EF4-FFF2-40B4-BE49-F238E27FC236}">
                  <a16:creationId xmlns:a16="http://schemas.microsoft.com/office/drawing/2014/main" id="{00000000-0008-0000-0000-00009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558</xdr:row>
          <xdr:rowOff>19050</xdr:rowOff>
        </xdr:from>
        <xdr:to>
          <xdr:col>12</xdr:col>
          <xdr:colOff>142875</xdr:colOff>
          <xdr:row>559</xdr:row>
          <xdr:rowOff>0</xdr:rowOff>
        </xdr:to>
        <xdr:sp macro="" textlink="">
          <xdr:nvSpPr>
            <xdr:cNvPr id="76949" name="Option Button 68757" hidden="1">
              <a:extLst>
                <a:ext uri="{63B3BB69-23CF-44E3-9099-C40C66FF867C}">
                  <a14:compatExt spid="_x0000_s76949"/>
                </a:ext>
                <a:ext uri="{FF2B5EF4-FFF2-40B4-BE49-F238E27FC236}">
                  <a16:creationId xmlns:a16="http://schemas.microsoft.com/office/drawing/2014/main" id="{00000000-0008-0000-0000-00009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558</xdr:row>
          <xdr:rowOff>19050</xdr:rowOff>
        </xdr:from>
        <xdr:to>
          <xdr:col>20</xdr:col>
          <xdr:colOff>142875</xdr:colOff>
          <xdr:row>559</xdr:row>
          <xdr:rowOff>0</xdr:rowOff>
        </xdr:to>
        <xdr:sp macro="" textlink="">
          <xdr:nvSpPr>
            <xdr:cNvPr id="76950" name="Option Button 68758" hidden="1">
              <a:extLst>
                <a:ext uri="{63B3BB69-23CF-44E3-9099-C40C66FF867C}">
                  <a14:compatExt spid="_x0000_s76950"/>
                </a:ext>
                <a:ext uri="{FF2B5EF4-FFF2-40B4-BE49-F238E27FC236}">
                  <a16:creationId xmlns:a16="http://schemas.microsoft.com/office/drawing/2014/main" id="{00000000-0008-0000-0000-00009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558</xdr:row>
          <xdr:rowOff>19050</xdr:rowOff>
        </xdr:from>
        <xdr:to>
          <xdr:col>32</xdr:col>
          <xdr:colOff>142875</xdr:colOff>
          <xdr:row>559</xdr:row>
          <xdr:rowOff>0</xdr:rowOff>
        </xdr:to>
        <xdr:sp macro="" textlink="">
          <xdr:nvSpPr>
            <xdr:cNvPr id="76951" name="Option Button 68759" hidden="1">
              <a:extLst>
                <a:ext uri="{63B3BB69-23CF-44E3-9099-C40C66FF867C}">
                  <a14:compatExt spid="_x0000_s76951"/>
                </a:ext>
                <a:ext uri="{FF2B5EF4-FFF2-40B4-BE49-F238E27FC236}">
                  <a16:creationId xmlns:a16="http://schemas.microsoft.com/office/drawing/2014/main" id="{00000000-0008-0000-0000-00009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47733</xdr:colOff>
      <xdr:row>180</xdr:row>
      <xdr:rowOff>123871</xdr:rowOff>
    </xdr:from>
    <xdr:to>
      <xdr:col>21</xdr:col>
      <xdr:colOff>47625</xdr:colOff>
      <xdr:row>182</xdr:row>
      <xdr:rowOff>8382</xdr:rowOff>
    </xdr:to>
    <xdr:sp macro="" textlink="">
      <xdr:nvSpPr>
        <xdr:cNvPr id="3" name="Text Box 363">
          <a:extLst>
            <a:ext uri="{FF2B5EF4-FFF2-40B4-BE49-F238E27FC236}">
              <a16:creationId xmlns:a16="http://schemas.microsoft.com/office/drawing/2014/main" id="{00000000-0008-0000-0000-000003000000}"/>
            </a:ext>
          </a:extLst>
        </xdr:cNvPr>
        <xdr:cNvSpPr txBox="1">
          <a:spLocks noChangeArrowheads="1"/>
        </xdr:cNvSpPr>
      </xdr:nvSpPr>
      <xdr:spPr bwMode="auto">
        <a:xfrm>
          <a:off x="1996028" y="33110678"/>
          <a:ext cx="1194847" cy="189345"/>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14</xdr:col>
      <xdr:colOff>76200</xdr:colOff>
      <xdr:row>180</xdr:row>
      <xdr:rowOff>133350</xdr:rowOff>
    </xdr:from>
    <xdr:to>
      <xdr:col>15</xdr:col>
      <xdr:colOff>19050</xdr:colOff>
      <xdr:row>181</xdr:row>
      <xdr:rowOff>123825</xdr:rowOff>
    </xdr:to>
    <xdr:sp macro="" textlink="">
      <xdr:nvSpPr>
        <xdr:cNvPr id="103078" name="Rectangle 364">
          <a:extLst>
            <a:ext uri="{FF2B5EF4-FFF2-40B4-BE49-F238E27FC236}">
              <a16:creationId xmlns:a16="http://schemas.microsoft.com/office/drawing/2014/main" id="{00000000-0008-0000-0000-0000A6920100}"/>
            </a:ext>
          </a:extLst>
        </xdr:cNvPr>
        <xdr:cNvSpPr>
          <a:spLocks noChangeArrowheads="1"/>
        </xdr:cNvSpPr>
      </xdr:nvSpPr>
      <xdr:spPr bwMode="auto">
        <a:xfrm>
          <a:off x="2781300" y="66274950"/>
          <a:ext cx="142875" cy="14287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34</xdr:col>
      <xdr:colOff>123825</xdr:colOff>
      <xdr:row>260</xdr:row>
      <xdr:rowOff>390524</xdr:rowOff>
    </xdr:from>
    <xdr:to>
      <xdr:col>42</xdr:col>
      <xdr:colOff>142875</xdr:colOff>
      <xdr:row>262</xdr:row>
      <xdr:rowOff>190499</xdr:rowOff>
    </xdr:to>
    <xdr:sp macro="" textlink="">
      <xdr:nvSpPr>
        <xdr:cNvPr id="534" name="Text Box 259">
          <a:extLst>
            <a:ext uri="{FF2B5EF4-FFF2-40B4-BE49-F238E27FC236}">
              <a16:creationId xmlns:a16="http://schemas.microsoft.com/office/drawing/2014/main" id="{00000000-0008-0000-0000-000016020000}"/>
            </a:ext>
          </a:extLst>
        </xdr:cNvPr>
        <xdr:cNvSpPr txBox="1">
          <a:spLocks noChangeArrowheads="1"/>
        </xdr:cNvSpPr>
      </xdr:nvSpPr>
      <xdr:spPr bwMode="auto">
        <a:xfrm>
          <a:off x="6829425" y="67522724"/>
          <a:ext cx="1619250" cy="6381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０人の場合は</a:t>
          </a:r>
          <a:endParaRPr lang="en-US" altLang="ja-JP" sz="900" b="1" i="0" u="none" strike="noStrike" baseline="0">
            <a:solidFill>
              <a:srgbClr val="000000"/>
            </a:solidFill>
            <a:latin typeface="HGｺﾞｼｯｸM"/>
            <a:ea typeface="HGｺﾞｼｯｸM"/>
          </a:endParaRPr>
        </a:p>
        <a:p>
          <a:pPr algn="l" rtl="0">
            <a:defRPr sz="1000"/>
          </a:pPr>
          <a:r>
            <a:rPr lang="ja-JP" altLang="en-US" sz="900" b="1" i="0" u="none" strike="noStrike" baseline="0">
              <a:solidFill>
                <a:srgbClr val="000000"/>
              </a:solidFill>
              <a:latin typeface="HGｺﾞｼｯｸM"/>
              <a:ea typeface="HGｺﾞｼｯｸM"/>
            </a:rPr>
            <a:t>「０」を入力してください</a:t>
          </a:r>
        </a:p>
      </xdr:txBody>
    </xdr:sp>
    <xdr:clientData/>
  </xdr:twoCellAnchor>
  <xdr:twoCellAnchor editAs="oneCell">
    <xdr:from>
      <xdr:col>32</xdr:col>
      <xdr:colOff>9525</xdr:colOff>
      <xdr:row>290</xdr:row>
      <xdr:rowOff>85725</xdr:rowOff>
    </xdr:from>
    <xdr:to>
      <xdr:col>45</xdr:col>
      <xdr:colOff>9525</xdr:colOff>
      <xdr:row>290</xdr:row>
      <xdr:rowOff>295275</xdr:rowOff>
    </xdr:to>
    <xdr:sp macro="" textlink="">
      <xdr:nvSpPr>
        <xdr:cNvPr id="535" name="Text Box 259">
          <a:extLst>
            <a:ext uri="{FF2B5EF4-FFF2-40B4-BE49-F238E27FC236}">
              <a16:creationId xmlns:a16="http://schemas.microsoft.com/office/drawing/2014/main" id="{00000000-0008-0000-0000-000017020000}"/>
            </a:ext>
          </a:extLst>
        </xdr:cNvPr>
        <xdr:cNvSpPr txBox="1">
          <a:spLocks noChangeArrowheads="1"/>
        </xdr:cNvSpPr>
      </xdr:nvSpPr>
      <xdr:spPr bwMode="auto">
        <a:xfrm>
          <a:off x="6162675" y="63226950"/>
          <a:ext cx="2514600" cy="209550"/>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０件の場合は「０」を入力してください</a:t>
          </a:r>
        </a:p>
      </xdr:txBody>
    </xdr:sp>
    <xdr:clientData/>
  </xdr:twoCellAnchor>
  <xdr:oneCellAnchor>
    <xdr:from>
      <xdr:col>2</xdr:col>
      <xdr:colOff>38100</xdr:colOff>
      <xdr:row>50</xdr:row>
      <xdr:rowOff>74844</xdr:rowOff>
    </xdr:from>
    <xdr:ext cx="143927" cy="222032"/>
    <xdr:sp macro="" textlink="">
      <xdr:nvSpPr>
        <xdr:cNvPr id="564" name="Text Box 264">
          <a:extLst>
            <a:ext uri="{FF2B5EF4-FFF2-40B4-BE49-F238E27FC236}">
              <a16:creationId xmlns:a16="http://schemas.microsoft.com/office/drawing/2014/main" id="{00000000-0008-0000-0000-000034020000}"/>
            </a:ext>
          </a:extLst>
        </xdr:cNvPr>
        <xdr:cNvSpPr txBox="1">
          <a:spLocks noChangeArrowheads="1"/>
        </xdr:cNvSpPr>
      </xdr:nvSpPr>
      <xdr:spPr bwMode="auto">
        <a:xfrm>
          <a:off x="190500" y="16924569"/>
          <a:ext cx="143927" cy="186974"/>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FF0000"/>
              </a:solidFill>
              <a:latin typeface="HGPｺﾞｼｯｸM"/>
              <a:ea typeface="HGPｺﾞｼｯｸM"/>
            </a:rPr>
            <a:t>★</a:t>
          </a:r>
        </a:p>
      </xdr:txBody>
    </xdr:sp>
    <xdr:clientData/>
  </xdr:oneCellAnchor>
  <mc:AlternateContent xmlns:mc="http://schemas.openxmlformats.org/markup-compatibility/2006">
    <mc:Choice xmlns:a14="http://schemas.microsoft.com/office/drawing/2010/main" Requires="a14">
      <xdr:twoCellAnchor editAs="oneCell">
        <xdr:from>
          <xdr:col>19</xdr:col>
          <xdr:colOff>0</xdr:colOff>
          <xdr:row>492</xdr:row>
          <xdr:rowOff>57150</xdr:rowOff>
        </xdr:from>
        <xdr:to>
          <xdr:col>20</xdr:col>
          <xdr:colOff>95250</xdr:colOff>
          <xdr:row>492</xdr:row>
          <xdr:rowOff>247650</xdr:rowOff>
        </xdr:to>
        <xdr:sp macro="" textlink="">
          <xdr:nvSpPr>
            <xdr:cNvPr id="102941" name="Option Button 88605" hidden="1">
              <a:extLst>
                <a:ext uri="{63B3BB69-23CF-44E3-9099-C40C66FF867C}">
                  <a14:compatExt spid="_x0000_s102941"/>
                </a:ext>
                <a:ext uri="{FF2B5EF4-FFF2-40B4-BE49-F238E27FC236}">
                  <a16:creationId xmlns:a16="http://schemas.microsoft.com/office/drawing/2014/main" id="{00000000-0008-0000-0000-00001D9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xdr:colOff>
      <xdr:row>492</xdr:row>
      <xdr:rowOff>0</xdr:rowOff>
    </xdr:from>
    <xdr:to>
      <xdr:col>26</xdr:col>
      <xdr:colOff>190501</xdr:colOff>
      <xdr:row>493</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752601" y="150380700"/>
          <a:ext cx="3390900" cy="276225"/>
        </a:xfrm>
        <a:prstGeom prst="round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182325</xdr:colOff>
      <xdr:row>122</xdr:row>
      <xdr:rowOff>152400</xdr:rowOff>
    </xdr:from>
    <xdr:to>
      <xdr:col>42</xdr:col>
      <xdr:colOff>190500</xdr:colOff>
      <xdr:row>123</xdr:row>
      <xdr:rowOff>28575</xdr:rowOff>
    </xdr:to>
    <xdr:sp macro="" textlink="">
      <xdr:nvSpPr>
        <xdr:cNvPr id="543" name="Text Box 363">
          <a:extLst>
            <a:ext uri="{FF2B5EF4-FFF2-40B4-BE49-F238E27FC236}">
              <a16:creationId xmlns:a16="http://schemas.microsoft.com/office/drawing/2014/main" id="{00000000-0008-0000-0000-00001F020000}"/>
            </a:ext>
          </a:extLst>
        </xdr:cNvPr>
        <xdr:cNvSpPr txBox="1">
          <a:spLocks noChangeArrowheads="1"/>
        </xdr:cNvSpPr>
      </xdr:nvSpPr>
      <xdr:spPr bwMode="auto">
        <a:xfrm>
          <a:off x="6493673" y="33904030"/>
          <a:ext cx="1797218" cy="190915"/>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clientData/>
  </xdr:twoCellAnchor>
  <xdr:twoCellAnchor>
    <xdr:from>
      <xdr:col>33</xdr:col>
      <xdr:colOff>9525</xdr:colOff>
      <xdr:row>122</xdr:row>
      <xdr:rowOff>171450</xdr:rowOff>
    </xdr:from>
    <xdr:to>
      <xdr:col>33</xdr:col>
      <xdr:colOff>152400</xdr:colOff>
      <xdr:row>122</xdr:row>
      <xdr:rowOff>314325</xdr:rowOff>
    </xdr:to>
    <xdr:sp macro="" textlink="">
      <xdr:nvSpPr>
        <xdr:cNvPr id="103092" name="Rectangle 364">
          <a:extLst>
            <a:ext uri="{FF2B5EF4-FFF2-40B4-BE49-F238E27FC236}">
              <a16:creationId xmlns:a16="http://schemas.microsoft.com/office/drawing/2014/main" id="{00000000-0008-0000-0000-0000B4920100}"/>
            </a:ext>
          </a:extLst>
        </xdr:cNvPr>
        <xdr:cNvSpPr>
          <a:spLocks noChangeArrowheads="1"/>
        </xdr:cNvSpPr>
      </xdr:nvSpPr>
      <xdr:spPr bwMode="auto">
        <a:xfrm>
          <a:off x="6515100" y="46834425"/>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181083</xdr:colOff>
      <xdr:row>121</xdr:row>
      <xdr:rowOff>257175</xdr:rowOff>
    </xdr:from>
    <xdr:to>
      <xdr:col>39</xdr:col>
      <xdr:colOff>180975</xdr:colOff>
      <xdr:row>122</xdr:row>
      <xdr:rowOff>127110</xdr:rowOff>
    </xdr:to>
    <xdr:sp macro="" textlink="">
      <xdr:nvSpPr>
        <xdr:cNvPr id="545" name="Text Box 363">
          <a:extLst>
            <a:ext uri="{FF2B5EF4-FFF2-40B4-BE49-F238E27FC236}">
              <a16:creationId xmlns:a16="http://schemas.microsoft.com/office/drawing/2014/main" id="{00000000-0008-0000-0000-000021020000}"/>
            </a:ext>
          </a:extLst>
        </xdr:cNvPr>
        <xdr:cNvSpPr txBox="1">
          <a:spLocks noChangeArrowheads="1"/>
        </xdr:cNvSpPr>
      </xdr:nvSpPr>
      <xdr:spPr bwMode="auto">
        <a:xfrm>
          <a:off x="6534258" y="33604200"/>
          <a:ext cx="1200042" cy="188004"/>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33</xdr:col>
      <xdr:colOff>9525</xdr:colOff>
      <xdr:row>121</xdr:row>
      <xdr:rowOff>266700</xdr:rowOff>
    </xdr:from>
    <xdr:to>
      <xdr:col>33</xdr:col>
      <xdr:colOff>152400</xdr:colOff>
      <xdr:row>122</xdr:row>
      <xdr:rowOff>95250</xdr:rowOff>
    </xdr:to>
    <xdr:sp macro="" textlink="">
      <xdr:nvSpPr>
        <xdr:cNvPr id="103094" name="Rectangle 364">
          <a:extLst>
            <a:ext uri="{FF2B5EF4-FFF2-40B4-BE49-F238E27FC236}">
              <a16:creationId xmlns:a16="http://schemas.microsoft.com/office/drawing/2014/main" id="{00000000-0008-0000-0000-0000B6920100}"/>
            </a:ext>
          </a:extLst>
        </xdr:cNvPr>
        <xdr:cNvSpPr>
          <a:spLocks noChangeArrowheads="1"/>
        </xdr:cNvSpPr>
      </xdr:nvSpPr>
      <xdr:spPr bwMode="auto">
        <a:xfrm>
          <a:off x="6515100" y="46615350"/>
          <a:ext cx="142875" cy="14287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68748</xdr:colOff>
      <xdr:row>531</xdr:row>
      <xdr:rowOff>291133</xdr:rowOff>
    </xdr:from>
    <xdr:to>
      <xdr:col>41</xdr:col>
      <xdr:colOff>66264</xdr:colOff>
      <xdr:row>533</xdr:row>
      <xdr:rowOff>25592</xdr:rowOff>
    </xdr:to>
    <xdr:sp macro="" textlink="">
      <xdr:nvSpPr>
        <xdr:cNvPr id="548" name="AutoShape 349">
          <a:extLst>
            <a:ext uri="{FF2B5EF4-FFF2-40B4-BE49-F238E27FC236}">
              <a16:creationId xmlns:a16="http://schemas.microsoft.com/office/drawing/2014/main" id="{00000000-0008-0000-0000-000024020000}"/>
            </a:ext>
          </a:extLst>
        </xdr:cNvPr>
        <xdr:cNvSpPr>
          <a:spLocks noChangeArrowheads="1"/>
        </xdr:cNvSpPr>
      </xdr:nvSpPr>
      <xdr:spPr bwMode="auto">
        <a:xfrm>
          <a:off x="6976444" y="158555220"/>
          <a:ext cx="991429" cy="272084"/>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xdr:spPr>
      <xdr:txBody>
        <a:bodyPr vertOverflow="clip" wrap="square" lIns="36576" tIns="18288" rIns="36576" bIns="18288" anchor="ctr" upright="1"/>
        <a:lstStyle/>
        <a:p>
          <a:pPr algn="ctr" rtl="0">
            <a:defRPr sz="1000"/>
          </a:pPr>
          <a:r>
            <a:rPr lang="ja-JP" altLang="en-US" sz="1000" b="1" i="0" u="none" strike="noStrike" baseline="0">
              <a:solidFill>
                <a:srgbClr val="FFFFFF"/>
              </a:solidFill>
              <a:latin typeface="HGPｺﾞｼｯｸM"/>
              <a:ea typeface="HGPｺﾞｼｯｸM"/>
            </a:rPr>
            <a:t>Ｑ2</a:t>
          </a:r>
          <a:r>
            <a:rPr lang="en-US" altLang="ja-JP" sz="1000" b="1" i="0" u="none" strike="noStrike" baseline="0">
              <a:solidFill>
                <a:srgbClr val="FFFFFF"/>
              </a:solidFill>
              <a:latin typeface="HGPｺﾞｼｯｸM"/>
              <a:ea typeface="HGPｺﾞｼｯｸM"/>
            </a:rPr>
            <a:t>6</a:t>
          </a:r>
          <a:r>
            <a:rPr lang="ja-JP" altLang="en-US" sz="1000" b="1" i="0" u="none" strike="noStrike" baseline="0">
              <a:solidFill>
                <a:srgbClr val="FFFFFF"/>
              </a:solidFill>
              <a:latin typeface="HGPｺﾞｼｯｸM"/>
              <a:ea typeface="HGPｺﾞｼｯｸM"/>
            </a:rPr>
            <a:t>へ進む</a:t>
          </a:r>
        </a:p>
      </xdr:txBody>
    </xdr:sp>
    <xdr:clientData/>
  </xdr:twoCellAnchor>
  <xdr:twoCellAnchor>
    <xdr:from>
      <xdr:col>34</xdr:col>
      <xdr:colOff>38100</xdr:colOff>
      <xdr:row>532</xdr:row>
      <xdr:rowOff>123825</xdr:rowOff>
    </xdr:from>
    <xdr:to>
      <xdr:col>36</xdr:col>
      <xdr:colOff>57150</xdr:colOff>
      <xdr:row>532</xdr:row>
      <xdr:rowOff>123825</xdr:rowOff>
    </xdr:to>
    <xdr:sp macro="" textlink="">
      <xdr:nvSpPr>
        <xdr:cNvPr id="103097" name="Line 350">
          <a:extLst>
            <a:ext uri="{FF2B5EF4-FFF2-40B4-BE49-F238E27FC236}">
              <a16:creationId xmlns:a16="http://schemas.microsoft.com/office/drawing/2014/main" id="{00000000-0008-0000-0000-0000B9920100}"/>
            </a:ext>
          </a:extLst>
        </xdr:cNvPr>
        <xdr:cNvSpPr>
          <a:spLocks noChangeShapeType="1"/>
        </xdr:cNvSpPr>
      </xdr:nvSpPr>
      <xdr:spPr bwMode="auto">
        <a:xfrm>
          <a:off x="6743700" y="15194280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16565</xdr:colOff>
      <xdr:row>532</xdr:row>
      <xdr:rowOff>1</xdr:rowOff>
    </xdr:from>
    <xdr:to>
      <xdr:col>34</xdr:col>
      <xdr:colOff>57979</xdr:colOff>
      <xdr:row>533</xdr:row>
      <xdr:rowOff>40875</xdr:rowOff>
    </xdr:to>
    <xdr:sp macro="" textlink="">
      <xdr:nvSpPr>
        <xdr:cNvPr id="551" name="角丸四角形 550">
          <a:extLst>
            <a:ext uri="{FF2B5EF4-FFF2-40B4-BE49-F238E27FC236}">
              <a16:creationId xmlns:a16="http://schemas.microsoft.com/office/drawing/2014/main" id="{00000000-0008-0000-0000-000027020000}"/>
            </a:ext>
          </a:extLst>
        </xdr:cNvPr>
        <xdr:cNvSpPr/>
      </xdr:nvSpPr>
      <xdr:spPr>
        <a:xfrm>
          <a:off x="2352261" y="158570544"/>
          <a:ext cx="4215848" cy="265044"/>
        </a:xfrm>
        <a:prstGeom prst="round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76200</xdr:colOff>
      <xdr:row>4</xdr:row>
      <xdr:rowOff>26894</xdr:rowOff>
    </xdr:from>
    <xdr:to>
      <xdr:col>43</xdr:col>
      <xdr:colOff>128573</xdr:colOff>
      <xdr:row>4</xdr:row>
      <xdr:rowOff>1467972</xdr:rowOff>
    </xdr:to>
    <xdr:sp macro="" textlink="">
      <xdr:nvSpPr>
        <xdr:cNvPr id="103056" name="Rectangle 30080">
          <a:extLst>
            <a:ext uri="{FF2B5EF4-FFF2-40B4-BE49-F238E27FC236}">
              <a16:creationId xmlns:a16="http://schemas.microsoft.com/office/drawing/2014/main" id="{00000000-0008-0000-0000-000090920100}"/>
            </a:ext>
          </a:extLst>
        </xdr:cNvPr>
        <xdr:cNvSpPr>
          <a:spLocks noChangeArrowheads="1"/>
        </xdr:cNvSpPr>
      </xdr:nvSpPr>
      <xdr:spPr bwMode="auto">
        <a:xfrm>
          <a:off x="378759" y="2873188"/>
          <a:ext cx="8322314" cy="144107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66675</xdr:colOff>
      <xdr:row>4</xdr:row>
      <xdr:rowOff>29695</xdr:rowOff>
    </xdr:from>
    <xdr:to>
      <xdr:col>34</xdr:col>
      <xdr:colOff>28575</xdr:colOff>
      <xdr:row>4</xdr:row>
      <xdr:rowOff>1401295</xdr:rowOff>
    </xdr:to>
    <xdr:pic>
      <xdr:nvPicPr>
        <xdr:cNvPr id="103182" name="Picture 88846" descr="メール ｱﾝｹｰﾄ回答方法3">
          <a:extLst>
            <a:ext uri="{FF2B5EF4-FFF2-40B4-BE49-F238E27FC236}">
              <a16:creationId xmlns:a16="http://schemas.microsoft.com/office/drawing/2014/main" id="{00000000-0008-0000-0000-00000E93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0940" y="2875989"/>
          <a:ext cx="6214782"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47625</xdr:colOff>
      <xdr:row>123</xdr:row>
      <xdr:rowOff>114300</xdr:rowOff>
    </xdr:from>
    <xdr:to>
      <xdr:col>41</xdr:col>
      <xdr:colOff>95250</xdr:colOff>
      <xdr:row>124</xdr:row>
      <xdr:rowOff>152401</xdr:rowOff>
    </xdr:to>
    <xdr:sp macro="" textlink="">
      <xdr:nvSpPr>
        <xdr:cNvPr id="103203" name="Text Box 300">
          <a:extLst>
            <a:ext uri="{FF2B5EF4-FFF2-40B4-BE49-F238E27FC236}">
              <a16:creationId xmlns:a16="http://schemas.microsoft.com/office/drawing/2014/main" id="{00000000-0008-0000-0000-000023930100}"/>
            </a:ext>
          </a:extLst>
        </xdr:cNvPr>
        <xdr:cNvSpPr txBox="1">
          <a:spLocks noChangeArrowheads="1"/>
        </xdr:cNvSpPr>
      </xdr:nvSpPr>
      <xdr:spPr bwMode="auto">
        <a:xfrm>
          <a:off x="6553200" y="47091600"/>
          <a:ext cx="16478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18288" anchor="ctr" upright="1"/>
        <a:lstStyle/>
        <a:p>
          <a:pPr algn="l" rtl="0">
            <a:lnSpc>
              <a:spcPts val="1100"/>
            </a:lnSpc>
            <a:defRPr sz="1000"/>
          </a:pPr>
          <a:r>
            <a:rPr lang="ja-JP" altLang="en-US" sz="900" b="1" i="0" u="none" strike="noStrike" baseline="0">
              <a:solidFill>
                <a:srgbClr val="000000"/>
              </a:solidFill>
              <a:latin typeface="HGｺﾞｼｯｸM"/>
              <a:ea typeface="HGｺﾞｼｯｸM"/>
            </a:rPr>
            <a:t>０人の場合は「０」を</a:t>
          </a:r>
        </a:p>
        <a:p>
          <a:pPr algn="l" rtl="0">
            <a:lnSpc>
              <a:spcPts val="1100"/>
            </a:lnSpc>
            <a:defRPr sz="1000"/>
          </a:pPr>
          <a:r>
            <a:rPr lang="ja-JP" altLang="en-US" sz="900" b="1" i="0" u="none" strike="noStrike" baseline="0">
              <a:solidFill>
                <a:srgbClr val="000000"/>
              </a:solidFill>
              <a:latin typeface="HGｺﾞｼｯｸM"/>
              <a:ea typeface="HGｺﾞｼｯｸM"/>
            </a:rPr>
            <a:t>入力してください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317</xdr:row>
          <xdr:rowOff>0</xdr:rowOff>
        </xdr:from>
        <xdr:to>
          <xdr:col>17</xdr:col>
          <xdr:colOff>0</xdr:colOff>
          <xdr:row>318</xdr:row>
          <xdr:rowOff>0</xdr:rowOff>
        </xdr:to>
        <xdr:sp macro="" textlink="">
          <xdr:nvSpPr>
            <xdr:cNvPr id="103206" name="Group Box 88870" hidden="1">
              <a:extLst>
                <a:ext uri="{63B3BB69-23CF-44E3-9099-C40C66FF867C}">
                  <a14:compatExt spid="_x0000_s103206"/>
                </a:ext>
                <a:ext uri="{FF2B5EF4-FFF2-40B4-BE49-F238E27FC236}">
                  <a16:creationId xmlns:a16="http://schemas.microsoft.com/office/drawing/2014/main" id="{00000000-0008-0000-0000-000026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317</xdr:row>
          <xdr:rowOff>57150</xdr:rowOff>
        </xdr:from>
        <xdr:to>
          <xdr:col>14</xdr:col>
          <xdr:colOff>180975</xdr:colOff>
          <xdr:row>317</xdr:row>
          <xdr:rowOff>266700</xdr:rowOff>
        </xdr:to>
        <xdr:sp macro="" textlink="">
          <xdr:nvSpPr>
            <xdr:cNvPr id="103207" name="Option Button 88871" hidden="1">
              <a:extLst>
                <a:ext uri="{63B3BB69-23CF-44E3-9099-C40C66FF867C}">
                  <a14:compatExt spid="_x0000_s103207"/>
                </a:ext>
                <a:ext uri="{FF2B5EF4-FFF2-40B4-BE49-F238E27FC236}">
                  <a16:creationId xmlns:a16="http://schemas.microsoft.com/office/drawing/2014/main" id="{00000000-0008-0000-0000-000027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317</xdr:row>
          <xdr:rowOff>57150</xdr:rowOff>
        </xdr:from>
        <xdr:to>
          <xdr:col>16</xdr:col>
          <xdr:colOff>180975</xdr:colOff>
          <xdr:row>317</xdr:row>
          <xdr:rowOff>266700</xdr:rowOff>
        </xdr:to>
        <xdr:sp macro="" textlink="">
          <xdr:nvSpPr>
            <xdr:cNvPr id="103208" name="Option Button 88872" hidden="1">
              <a:extLst>
                <a:ext uri="{63B3BB69-23CF-44E3-9099-C40C66FF867C}">
                  <a14:compatExt spid="_x0000_s103208"/>
                </a:ext>
                <a:ext uri="{FF2B5EF4-FFF2-40B4-BE49-F238E27FC236}">
                  <a16:creationId xmlns:a16="http://schemas.microsoft.com/office/drawing/2014/main" id="{00000000-0008-0000-0000-000028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318</xdr:row>
          <xdr:rowOff>0</xdr:rowOff>
        </xdr:from>
        <xdr:to>
          <xdr:col>17</xdr:col>
          <xdr:colOff>0</xdr:colOff>
          <xdr:row>319</xdr:row>
          <xdr:rowOff>0</xdr:rowOff>
        </xdr:to>
        <xdr:sp macro="" textlink="">
          <xdr:nvSpPr>
            <xdr:cNvPr id="103209" name="Group Box 88873" hidden="1">
              <a:extLst>
                <a:ext uri="{63B3BB69-23CF-44E3-9099-C40C66FF867C}">
                  <a14:compatExt spid="_x0000_s103209"/>
                </a:ext>
                <a:ext uri="{FF2B5EF4-FFF2-40B4-BE49-F238E27FC236}">
                  <a16:creationId xmlns:a16="http://schemas.microsoft.com/office/drawing/2014/main" id="{00000000-0008-0000-0000-000029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318</xdr:row>
          <xdr:rowOff>57150</xdr:rowOff>
        </xdr:from>
        <xdr:to>
          <xdr:col>14</xdr:col>
          <xdr:colOff>180975</xdr:colOff>
          <xdr:row>318</xdr:row>
          <xdr:rowOff>266700</xdr:rowOff>
        </xdr:to>
        <xdr:sp macro="" textlink="">
          <xdr:nvSpPr>
            <xdr:cNvPr id="103210" name="Option Button 88874" hidden="1">
              <a:extLst>
                <a:ext uri="{63B3BB69-23CF-44E3-9099-C40C66FF867C}">
                  <a14:compatExt spid="_x0000_s103210"/>
                </a:ext>
                <a:ext uri="{FF2B5EF4-FFF2-40B4-BE49-F238E27FC236}">
                  <a16:creationId xmlns:a16="http://schemas.microsoft.com/office/drawing/2014/main" id="{00000000-0008-0000-0000-00002A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318</xdr:row>
          <xdr:rowOff>57150</xdr:rowOff>
        </xdr:from>
        <xdr:to>
          <xdr:col>16</xdr:col>
          <xdr:colOff>180975</xdr:colOff>
          <xdr:row>318</xdr:row>
          <xdr:rowOff>266700</xdr:rowOff>
        </xdr:to>
        <xdr:sp macro="" textlink="">
          <xdr:nvSpPr>
            <xdr:cNvPr id="103211" name="Option Button 88875" hidden="1">
              <a:extLst>
                <a:ext uri="{63B3BB69-23CF-44E3-9099-C40C66FF867C}">
                  <a14:compatExt spid="_x0000_s103211"/>
                </a:ext>
                <a:ext uri="{FF2B5EF4-FFF2-40B4-BE49-F238E27FC236}">
                  <a16:creationId xmlns:a16="http://schemas.microsoft.com/office/drawing/2014/main" id="{00000000-0008-0000-0000-00002B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319</xdr:row>
          <xdr:rowOff>0</xdr:rowOff>
        </xdr:from>
        <xdr:to>
          <xdr:col>17</xdr:col>
          <xdr:colOff>0</xdr:colOff>
          <xdr:row>320</xdr:row>
          <xdr:rowOff>0</xdr:rowOff>
        </xdr:to>
        <xdr:sp macro="" textlink="">
          <xdr:nvSpPr>
            <xdr:cNvPr id="103212" name="Group Box 88876" hidden="1">
              <a:extLst>
                <a:ext uri="{63B3BB69-23CF-44E3-9099-C40C66FF867C}">
                  <a14:compatExt spid="_x0000_s103212"/>
                </a:ext>
                <a:ext uri="{FF2B5EF4-FFF2-40B4-BE49-F238E27FC236}">
                  <a16:creationId xmlns:a16="http://schemas.microsoft.com/office/drawing/2014/main" id="{00000000-0008-0000-0000-00002C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319</xdr:row>
          <xdr:rowOff>57150</xdr:rowOff>
        </xdr:from>
        <xdr:to>
          <xdr:col>14</xdr:col>
          <xdr:colOff>180975</xdr:colOff>
          <xdr:row>319</xdr:row>
          <xdr:rowOff>266700</xdr:rowOff>
        </xdr:to>
        <xdr:sp macro="" textlink="">
          <xdr:nvSpPr>
            <xdr:cNvPr id="103213" name="Option Button 88877" hidden="1">
              <a:extLst>
                <a:ext uri="{63B3BB69-23CF-44E3-9099-C40C66FF867C}">
                  <a14:compatExt spid="_x0000_s103213"/>
                </a:ext>
                <a:ext uri="{FF2B5EF4-FFF2-40B4-BE49-F238E27FC236}">
                  <a16:creationId xmlns:a16="http://schemas.microsoft.com/office/drawing/2014/main" id="{00000000-0008-0000-0000-00002D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319</xdr:row>
          <xdr:rowOff>57150</xdr:rowOff>
        </xdr:from>
        <xdr:to>
          <xdr:col>16</xdr:col>
          <xdr:colOff>180975</xdr:colOff>
          <xdr:row>319</xdr:row>
          <xdr:rowOff>266700</xdr:rowOff>
        </xdr:to>
        <xdr:sp macro="" textlink="">
          <xdr:nvSpPr>
            <xdr:cNvPr id="103214" name="Option Button 88878" hidden="1">
              <a:extLst>
                <a:ext uri="{63B3BB69-23CF-44E3-9099-C40C66FF867C}">
                  <a14:compatExt spid="_x0000_s103214"/>
                </a:ext>
                <a:ext uri="{FF2B5EF4-FFF2-40B4-BE49-F238E27FC236}">
                  <a16:creationId xmlns:a16="http://schemas.microsoft.com/office/drawing/2014/main" id="{00000000-0008-0000-0000-00002E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325</xdr:row>
          <xdr:rowOff>0</xdr:rowOff>
        </xdr:from>
        <xdr:to>
          <xdr:col>21</xdr:col>
          <xdr:colOff>0</xdr:colOff>
          <xdr:row>326</xdr:row>
          <xdr:rowOff>0</xdr:rowOff>
        </xdr:to>
        <xdr:sp macro="" textlink="">
          <xdr:nvSpPr>
            <xdr:cNvPr id="103215" name="Group Box 88879" hidden="1">
              <a:extLst>
                <a:ext uri="{63B3BB69-23CF-44E3-9099-C40C66FF867C}">
                  <a14:compatExt spid="_x0000_s103215"/>
                </a:ext>
                <a:ext uri="{FF2B5EF4-FFF2-40B4-BE49-F238E27FC236}">
                  <a16:creationId xmlns:a16="http://schemas.microsoft.com/office/drawing/2014/main" id="{00000000-0008-0000-0000-00002F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325</xdr:row>
          <xdr:rowOff>57150</xdr:rowOff>
        </xdr:from>
        <xdr:to>
          <xdr:col>18</xdr:col>
          <xdr:colOff>180975</xdr:colOff>
          <xdr:row>325</xdr:row>
          <xdr:rowOff>266700</xdr:rowOff>
        </xdr:to>
        <xdr:sp macro="" textlink="">
          <xdr:nvSpPr>
            <xdr:cNvPr id="103216" name="Option Button 88880" hidden="1">
              <a:extLst>
                <a:ext uri="{63B3BB69-23CF-44E3-9099-C40C66FF867C}">
                  <a14:compatExt spid="_x0000_s103216"/>
                </a:ext>
                <a:ext uri="{FF2B5EF4-FFF2-40B4-BE49-F238E27FC236}">
                  <a16:creationId xmlns:a16="http://schemas.microsoft.com/office/drawing/2014/main" id="{00000000-0008-0000-0000-000030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325</xdr:row>
          <xdr:rowOff>57150</xdr:rowOff>
        </xdr:from>
        <xdr:to>
          <xdr:col>20</xdr:col>
          <xdr:colOff>180975</xdr:colOff>
          <xdr:row>325</xdr:row>
          <xdr:rowOff>266700</xdr:rowOff>
        </xdr:to>
        <xdr:sp macro="" textlink="">
          <xdr:nvSpPr>
            <xdr:cNvPr id="103217" name="Option Button 88881" hidden="1">
              <a:extLst>
                <a:ext uri="{63B3BB69-23CF-44E3-9099-C40C66FF867C}">
                  <a14:compatExt spid="_x0000_s103217"/>
                </a:ext>
                <a:ext uri="{FF2B5EF4-FFF2-40B4-BE49-F238E27FC236}">
                  <a16:creationId xmlns:a16="http://schemas.microsoft.com/office/drawing/2014/main" id="{00000000-0008-0000-0000-000031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326</xdr:row>
          <xdr:rowOff>0</xdr:rowOff>
        </xdr:from>
        <xdr:to>
          <xdr:col>21</xdr:col>
          <xdr:colOff>0</xdr:colOff>
          <xdr:row>327</xdr:row>
          <xdr:rowOff>0</xdr:rowOff>
        </xdr:to>
        <xdr:sp macro="" textlink="">
          <xdr:nvSpPr>
            <xdr:cNvPr id="103218" name="Group Box 88882" hidden="1">
              <a:extLst>
                <a:ext uri="{63B3BB69-23CF-44E3-9099-C40C66FF867C}">
                  <a14:compatExt spid="_x0000_s103218"/>
                </a:ext>
                <a:ext uri="{FF2B5EF4-FFF2-40B4-BE49-F238E27FC236}">
                  <a16:creationId xmlns:a16="http://schemas.microsoft.com/office/drawing/2014/main" id="{00000000-0008-0000-0000-000032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326</xdr:row>
          <xdr:rowOff>57150</xdr:rowOff>
        </xdr:from>
        <xdr:to>
          <xdr:col>18</xdr:col>
          <xdr:colOff>180975</xdr:colOff>
          <xdr:row>326</xdr:row>
          <xdr:rowOff>266700</xdr:rowOff>
        </xdr:to>
        <xdr:sp macro="" textlink="">
          <xdr:nvSpPr>
            <xdr:cNvPr id="103219" name="Option Button 88883" hidden="1">
              <a:extLst>
                <a:ext uri="{63B3BB69-23CF-44E3-9099-C40C66FF867C}">
                  <a14:compatExt spid="_x0000_s103219"/>
                </a:ext>
                <a:ext uri="{FF2B5EF4-FFF2-40B4-BE49-F238E27FC236}">
                  <a16:creationId xmlns:a16="http://schemas.microsoft.com/office/drawing/2014/main" id="{00000000-0008-0000-0000-000033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326</xdr:row>
          <xdr:rowOff>57150</xdr:rowOff>
        </xdr:from>
        <xdr:to>
          <xdr:col>20</xdr:col>
          <xdr:colOff>180975</xdr:colOff>
          <xdr:row>326</xdr:row>
          <xdr:rowOff>266700</xdr:rowOff>
        </xdr:to>
        <xdr:sp macro="" textlink="">
          <xdr:nvSpPr>
            <xdr:cNvPr id="103220" name="Option Button 88884" hidden="1">
              <a:extLst>
                <a:ext uri="{63B3BB69-23CF-44E3-9099-C40C66FF867C}">
                  <a14:compatExt spid="_x0000_s103220"/>
                </a:ext>
                <a:ext uri="{FF2B5EF4-FFF2-40B4-BE49-F238E27FC236}">
                  <a16:creationId xmlns:a16="http://schemas.microsoft.com/office/drawing/2014/main" id="{00000000-0008-0000-0000-000034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327</xdr:row>
          <xdr:rowOff>0</xdr:rowOff>
        </xdr:from>
        <xdr:to>
          <xdr:col>21</xdr:col>
          <xdr:colOff>0</xdr:colOff>
          <xdr:row>328</xdr:row>
          <xdr:rowOff>0</xdr:rowOff>
        </xdr:to>
        <xdr:sp macro="" textlink="">
          <xdr:nvSpPr>
            <xdr:cNvPr id="103221" name="Group Box 88885" hidden="1">
              <a:extLst>
                <a:ext uri="{63B3BB69-23CF-44E3-9099-C40C66FF867C}">
                  <a14:compatExt spid="_x0000_s103221"/>
                </a:ext>
                <a:ext uri="{FF2B5EF4-FFF2-40B4-BE49-F238E27FC236}">
                  <a16:creationId xmlns:a16="http://schemas.microsoft.com/office/drawing/2014/main" id="{00000000-0008-0000-0000-000035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327</xdr:row>
          <xdr:rowOff>57150</xdr:rowOff>
        </xdr:from>
        <xdr:to>
          <xdr:col>18</xdr:col>
          <xdr:colOff>180975</xdr:colOff>
          <xdr:row>327</xdr:row>
          <xdr:rowOff>266700</xdr:rowOff>
        </xdr:to>
        <xdr:sp macro="" textlink="">
          <xdr:nvSpPr>
            <xdr:cNvPr id="103222" name="Option Button 88886" hidden="1">
              <a:extLst>
                <a:ext uri="{63B3BB69-23CF-44E3-9099-C40C66FF867C}">
                  <a14:compatExt spid="_x0000_s103222"/>
                </a:ext>
                <a:ext uri="{FF2B5EF4-FFF2-40B4-BE49-F238E27FC236}">
                  <a16:creationId xmlns:a16="http://schemas.microsoft.com/office/drawing/2014/main" id="{00000000-0008-0000-0000-000036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327</xdr:row>
          <xdr:rowOff>57150</xdr:rowOff>
        </xdr:from>
        <xdr:to>
          <xdr:col>20</xdr:col>
          <xdr:colOff>180975</xdr:colOff>
          <xdr:row>327</xdr:row>
          <xdr:rowOff>266700</xdr:rowOff>
        </xdr:to>
        <xdr:sp macro="" textlink="">
          <xdr:nvSpPr>
            <xdr:cNvPr id="103223" name="Option Button 88887" hidden="1">
              <a:extLst>
                <a:ext uri="{63B3BB69-23CF-44E3-9099-C40C66FF867C}">
                  <a14:compatExt spid="_x0000_s103223"/>
                </a:ext>
                <a:ext uri="{FF2B5EF4-FFF2-40B4-BE49-F238E27FC236}">
                  <a16:creationId xmlns:a16="http://schemas.microsoft.com/office/drawing/2014/main" id="{00000000-0008-0000-0000-000037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328</xdr:row>
          <xdr:rowOff>0</xdr:rowOff>
        </xdr:from>
        <xdr:to>
          <xdr:col>21</xdr:col>
          <xdr:colOff>0</xdr:colOff>
          <xdr:row>329</xdr:row>
          <xdr:rowOff>0</xdr:rowOff>
        </xdr:to>
        <xdr:sp macro="" textlink="">
          <xdr:nvSpPr>
            <xdr:cNvPr id="103224" name="Group Box 88888" hidden="1">
              <a:extLst>
                <a:ext uri="{63B3BB69-23CF-44E3-9099-C40C66FF867C}">
                  <a14:compatExt spid="_x0000_s103224"/>
                </a:ext>
                <a:ext uri="{FF2B5EF4-FFF2-40B4-BE49-F238E27FC236}">
                  <a16:creationId xmlns:a16="http://schemas.microsoft.com/office/drawing/2014/main" id="{00000000-0008-0000-0000-000038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328</xdr:row>
          <xdr:rowOff>57150</xdr:rowOff>
        </xdr:from>
        <xdr:to>
          <xdr:col>18</xdr:col>
          <xdr:colOff>180975</xdr:colOff>
          <xdr:row>328</xdr:row>
          <xdr:rowOff>266700</xdr:rowOff>
        </xdr:to>
        <xdr:sp macro="" textlink="">
          <xdr:nvSpPr>
            <xdr:cNvPr id="103225" name="Option Button 88889" hidden="1">
              <a:extLst>
                <a:ext uri="{63B3BB69-23CF-44E3-9099-C40C66FF867C}">
                  <a14:compatExt spid="_x0000_s103225"/>
                </a:ext>
                <a:ext uri="{FF2B5EF4-FFF2-40B4-BE49-F238E27FC236}">
                  <a16:creationId xmlns:a16="http://schemas.microsoft.com/office/drawing/2014/main" id="{00000000-0008-0000-0000-000039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328</xdr:row>
          <xdr:rowOff>57150</xdr:rowOff>
        </xdr:from>
        <xdr:to>
          <xdr:col>20</xdr:col>
          <xdr:colOff>180975</xdr:colOff>
          <xdr:row>328</xdr:row>
          <xdr:rowOff>266700</xdr:rowOff>
        </xdr:to>
        <xdr:sp macro="" textlink="">
          <xdr:nvSpPr>
            <xdr:cNvPr id="103226" name="Option Button 88890" hidden="1">
              <a:extLst>
                <a:ext uri="{63B3BB69-23CF-44E3-9099-C40C66FF867C}">
                  <a14:compatExt spid="_x0000_s103226"/>
                </a:ext>
                <a:ext uri="{FF2B5EF4-FFF2-40B4-BE49-F238E27FC236}">
                  <a16:creationId xmlns:a16="http://schemas.microsoft.com/office/drawing/2014/main" id="{00000000-0008-0000-0000-00003A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85833</xdr:colOff>
      <xdr:row>714</xdr:row>
      <xdr:rowOff>66721</xdr:rowOff>
    </xdr:from>
    <xdr:to>
      <xdr:col>40</xdr:col>
      <xdr:colOff>85725</xdr:colOff>
      <xdr:row>714</xdr:row>
      <xdr:rowOff>256032</xdr:rowOff>
    </xdr:to>
    <xdr:sp macro="" textlink="">
      <xdr:nvSpPr>
        <xdr:cNvPr id="16" name="Text Box 363">
          <a:extLst>
            <a:ext uri="{FF2B5EF4-FFF2-40B4-BE49-F238E27FC236}">
              <a16:creationId xmlns:a16="http://schemas.microsoft.com/office/drawing/2014/main" id="{00000000-0008-0000-0000-000010000000}"/>
            </a:ext>
          </a:extLst>
        </xdr:cNvPr>
        <xdr:cNvSpPr txBox="1">
          <a:spLocks noChangeArrowheads="1"/>
        </xdr:cNvSpPr>
      </xdr:nvSpPr>
      <xdr:spPr bwMode="auto">
        <a:xfrm>
          <a:off x="1996028" y="33110678"/>
          <a:ext cx="1194847" cy="189345"/>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33</xdr:col>
      <xdr:colOff>114300</xdr:colOff>
      <xdr:row>714</xdr:row>
      <xdr:rowOff>92766</xdr:rowOff>
    </xdr:from>
    <xdr:to>
      <xdr:col>34</xdr:col>
      <xdr:colOff>57150</xdr:colOff>
      <xdr:row>714</xdr:row>
      <xdr:rowOff>235641</xdr:rowOff>
    </xdr:to>
    <xdr:sp macro="" textlink="">
      <xdr:nvSpPr>
        <xdr:cNvPr id="103228" name="Rectangle 364">
          <a:extLst>
            <a:ext uri="{FF2B5EF4-FFF2-40B4-BE49-F238E27FC236}">
              <a16:creationId xmlns:a16="http://schemas.microsoft.com/office/drawing/2014/main" id="{00000000-0008-0000-0000-00003C930100}"/>
            </a:ext>
          </a:extLst>
        </xdr:cNvPr>
        <xdr:cNvSpPr>
          <a:spLocks noChangeArrowheads="1"/>
        </xdr:cNvSpPr>
      </xdr:nvSpPr>
      <xdr:spPr bwMode="auto">
        <a:xfrm>
          <a:off x="6583017" y="190095809"/>
          <a:ext cx="141633" cy="14287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381</xdr:row>
      <xdr:rowOff>157784</xdr:rowOff>
    </xdr:from>
    <xdr:to>
      <xdr:col>25</xdr:col>
      <xdr:colOff>161925</xdr:colOff>
      <xdr:row>382</xdr:row>
      <xdr:rowOff>24020</xdr:rowOff>
    </xdr:to>
    <xdr:sp macro="" textlink="">
      <xdr:nvSpPr>
        <xdr:cNvPr id="17" name="Text Box 366">
          <a:extLst>
            <a:ext uri="{FF2B5EF4-FFF2-40B4-BE49-F238E27FC236}">
              <a16:creationId xmlns:a16="http://schemas.microsoft.com/office/drawing/2014/main" id="{00000000-0008-0000-0000-000011000000}"/>
            </a:ext>
          </a:extLst>
        </xdr:cNvPr>
        <xdr:cNvSpPr txBox="1">
          <a:spLocks noChangeArrowheads="1"/>
        </xdr:cNvSpPr>
      </xdr:nvSpPr>
      <xdr:spPr bwMode="auto">
        <a:xfrm>
          <a:off x="3761961" y="101735697"/>
          <a:ext cx="1278421" cy="180975"/>
        </a:xfrm>
        <a:prstGeom prst="rect">
          <a:avLst/>
        </a:prstGeom>
        <a:noFill/>
        <a:ln>
          <a:noFill/>
        </a:ln>
        <a:effectLst/>
      </xdr:spPr>
      <xdr:txBody>
        <a:bodyPr vertOverflow="clip" wrap="square" lIns="18288" tIns="18288" rIns="0" bIns="18288" anchor="ctr" upright="1"/>
        <a:lstStyle/>
        <a:p>
          <a:pPr algn="l" rtl="0">
            <a:defRPr sz="1000"/>
          </a:pPr>
          <a:r>
            <a:rPr lang="ja-JP" altLang="en-US" sz="900" b="1" i="0" u="none" strike="noStrike" baseline="0">
              <a:solidFill>
                <a:srgbClr val="000000"/>
              </a:solidFill>
              <a:latin typeface="HGｺﾞｼｯｸM"/>
              <a:ea typeface="HGｺﾞｼｯｸM"/>
            </a:rPr>
            <a:t>は自動計算されます</a:t>
          </a:r>
        </a:p>
      </xdr:txBody>
    </xdr:sp>
    <xdr:clientData/>
  </xdr:twoCellAnchor>
  <xdr:twoCellAnchor>
    <xdr:from>
      <xdr:col>18</xdr:col>
      <xdr:colOff>114300</xdr:colOff>
      <xdr:row>381</xdr:row>
      <xdr:rowOff>183875</xdr:rowOff>
    </xdr:from>
    <xdr:to>
      <xdr:col>19</xdr:col>
      <xdr:colOff>57150</xdr:colOff>
      <xdr:row>382</xdr:row>
      <xdr:rowOff>2486</xdr:rowOff>
    </xdr:to>
    <xdr:sp macro="" textlink="">
      <xdr:nvSpPr>
        <xdr:cNvPr id="103230" name="Rectangle 367">
          <a:extLst>
            <a:ext uri="{FF2B5EF4-FFF2-40B4-BE49-F238E27FC236}">
              <a16:creationId xmlns:a16="http://schemas.microsoft.com/office/drawing/2014/main" id="{00000000-0008-0000-0000-00003E930100}"/>
            </a:ext>
          </a:extLst>
        </xdr:cNvPr>
        <xdr:cNvSpPr>
          <a:spLocks noChangeArrowheads="1"/>
        </xdr:cNvSpPr>
      </xdr:nvSpPr>
      <xdr:spPr bwMode="auto">
        <a:xfrm>
          <a:off x="3601278" y="101761788"/>
          <a:ext cx="141633" cy="133350"/>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xdr:col>
      <xdr:colOff>34925</xdr:colOff>
      <xdr:row>79</xdr:row>
      <xdr:rowOff>57155</xdr:rowOff>
    </xdr:from>
    <xdr:ext cx="143927" cy="186974"/>
    <xdr:sp macro="" textlink="">
      <xdr:nvSpPr>
        <xdr:cNvPr id="609" name="Text Box 265">
          <a:extLst>
            <a:ext uri="{FF2B5EF4-FFF2-40B4-BE49-F238E27FC236}">
              <a16:creationId xmlns:a16="http://schemas.microsoft.com/office/drawing/2014/main" id="{00000000-0008-0000-0000-000009050000}"/>
            </a:ext>
          </a:extLst>
        </xdr:cNvPr>
        <xdr:cNvSpPr txBox="1">
          <a:spLocks noChangeArrowheads="1"/>
        </xdr:cNvSpPr>
      </xdr:nvSpPr>
      <xdr:spPr bwMode="auto">
        <a:xfrm>
          <a:off x="339725" y="22802855"/>
          <a:ext cx="143927" cy="186974"/>
        </a:xfrm>
        <a:prstGeom prst="rect">
          <a:avLst/>
        </a:prstGeom>
        <a:noFill/>
        <a:ln>
          <a:noFill/>
        </a:ln>
        <a:effectLst/>
      </xdr:spPr>
      <xdr:txBody>
        <a:bodyPr wrap="none" lIns="18288" tIns="18288" rIns="0" bIns="18288" anchor="ctr" upright="1">
          <a:spAutoFit/>
        </a:bodyPr>
        <a:lstStyle/>
        <a:p>
          <a:pPr algn="l" rtl="0">
            <a:defRPr sz="1000"/>
          </a:pPr>
          <a:r>
            <a:rPr lang="ja-JP" altLang="en-US" sz="900" b="1" i="0" u="none" strike="noStrike" baseline="0">
              <a:solidFill>
                <a:srgbClr val="FF0000"/>
              </a:solidFill>
              <a:latin typeface="HGPｺﾞｼｯｸM"/>
              <a:ea typeface="HGPｺﾞｼｯｸM"/>
            </a:rPr>
            <a:t>★</a:t>
          </a:r>
        </a:p>
      </xdr:txBody>
    </xdr:sp>
    <xdr:clientData/>
  </xdr:oneCellAnchor>
  <xdr:twoCellAnchor editAs="oneCell">
    <xdr:from>
      <xdr:col>2</xdr:col>
      <xdr:colOff>114300</xdr:colOff>
      <xdr:row>42</xdr:row>
      <xdr:rowOff>57152</xdr:rowOff>
    </xdr:from>
    <xdr:to>
      <xdr:col>31</xdr:col>
      <xdr:colOff>95250</xdr:colOff>
      <xdr:row>42</xdr:row>
      <xdr:rowOff>371476</xdr:rowOff>
    </xdr:to>
    <xdr:sp macro="" textlink="">
      <xdr:nvSpPr>
        <xdr:cNvPr id="610" name="Text Box 257">
          <a:extLst>
            <a:ext uri="{FF2B5EF4-FFF2-40B4-BE49-F238E27FC236}">
              <a16:creationId xmlns:a16="http://schemas.microsoft.com/office/drawing/2014/main" id="{00000000-0008-0000-0000-0000D5230000}"/>
            </a:ext>
          </a:extLst>
        </xdr:cNvPr>
        <xdr:cNvSpPr txBox="1">
          <a:spLocks noChangeArrowheads="1"/>
        </xdr:cNvSpPr>
      </xdr:nvSpPr>
      <xdr:spPr bwMode="auto">
        <a:xfrm>
          <a:off x="419100" y="13792202"/>
          <a:ext cx="5781675" cy="314324"/>
        </a:xfrm>
        <a:prstGeom prst="rect">
          <a:avLst/>
        </a:prstGeom>
        <a:noFill/>
        <a:ln>
          <a:noFill/>
        </a:ln>
        <a:effectLst/>
      </xdr:spPr>
      <xdr:txBody>
        <a:bodyPr vertOverflow="clip" wrap="square" lIns="18288"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a:t>
          </a:r>
          <a:r>
            <a:rPr lang="en-US" altLang="ja-JP" sz="900" b="1" i="0" baseline="0">
              <a:effectLst/>
              <a:latin typeface="HGPｺﾞｼｯｸM" panose="020B0600000000000000" pitchFamily="50" charset="-128"/>
              <a:ea typeface="HGPｺﾞｼｯｸM" panose="020B0600000000000000" pitchFamily="50" charset="-128"/>
              <a:cs typeface="+mn-cs"/>
            </a:rPr>
            <a:t>5</a:t>
          </a:r>
          <a:r>
            <a:rPr lang="ja-JP" altLang="ja-JP" sz="900" b="1" i="0" baseline="0">
              <a:effectLst/>
              <a:latin typeface="HGPｺﾞｼｯｸM" panose="020B0600000000000000" pitchFamily="50" charset="-128"/>
              <a:ea typeface="HGPｺﾞｼｯｸM" panose="020B0600000000000000" pitchFamily="50" charset="-128"/>
              <a:cs typeface="+mn-cs"/>
            </a:rPr>
            <a:t>月</a:t>
          </a:r>
          <a:r>
            <a:rPr lang="en-US" altLang="ja-JP" sz="900" b="1" i="0" baseline="0">
              <a:effectLst/>
              <a:latin typeface="HGPｺﾞｼｯｸM" panose="020B0600000000000000" pitchFamily="50" charset="-128"/>
              <a:ea typeface="HGPｺﾞｼｯｸM" panose="020B0600000000000000" pitchFamily="50" charset="-128"/>
              <a:cs typeface="+mn-cs"/>
            </a:rPr>
            <a:t>1</a:t>
          </a:r>
          <a:r>
            <a:rPr lang="ja-JP" altLang="ja-JP" sz="900" b="1" i="0" baseline="0">
              <a:effectLst/>
              <a:latin typeface="HGPｺﾞｼｯｸM" panose="020B0600000000000000" pitchFamily="50" charset="-128"/>
              <a:ea typeface="HGPｺﾞｼｯｸM" panose="020B0600000000000000" pitchFamily="50" charset="-128"/>
              <a:cs typeface="+mn-cs"/>
            </a:rPr>
            <a:t>日時点）の状況を、令和</a:t>
          </a:r>
          <a:r>
            <a:rPr lang="en-US" altLang="ja-JP" sz="900" b="1" i="0" baseline="0">
              <a:effectLst/>
              <a:latin typeface="HGPｺﾞｼｯｸM" panose="020B0600000000000000" pitchFamily="50" charset="-128"/>
              <a:ea typeface="HGPｺﾞｼｯｸM" panose="020B0600000000000000" pitchFamily="50" charset="-128"/>
              <a:cs typeface="+mn-cs"/>
            </a:rPr>
            <a:t>6</a:t>
          </a:r>
          <a:r>
            <a:rPr lang="ja-JP" altLang="ja-JP" sz="900" b="1" i="0" baseline="0">
              <a:effectLst/>
              <a:latin typeface="HGPｺﾞｼｯｸM" panose="020B0600000000000000" pitchFamily="50" charset="-128"/>
              <a:ea typeface="HGPｺﾞｼｯｸM" panose="020B0600000000000000" pitchFamily="50" charset="-128"/>
              <a:cs typeface="+mn-cs"/>
            </a:rPr>
            <a:t>年度の文部科学省学校基本調査を参考にご回答ください。</a:t>
          </a:r>
          <a:endParaRPr lang="ja-JP" altLang="en-US" sz="900" b="1"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29</xdr:col>
      <xdr:colOff>114300</xdr:colOff>
      <xdr:row>70</xdr:row>
      <xdr:rowOff>266700</xdr:rowOff>
    </xdr:from>
    <xdr:ext cx="2911759" cy="242374"/>
    <xdr:sp macro="" textlink="">
      <xdr:nvSpPr>
        <xdr:cNvPr id="613" name="テキスト ボックス 612">
          <a:extLst>
            <a:ext uri="{FF2B5EF4-FFF2-40B4-BE49-F238E27FC236}">
              <a16:creationId xmlns:a16="http://schemas.microsoft.com/office/drawing/2014/main" id="{00000000-0008-0000-0000-0000E2230000}"/>
            </a:ext>
          </a:extLst>
        </xdr:cNvPr>
        <xdr:cNvSpPr txBox="1"/>
      </xdr:nvSpPr>
      <xdr:spPr>
        <a:xfrm>
          <a:off x="5819775" y="20993100"/>
          <a:ext cx="2911759" cy="24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marL="0" indent="0" algn="l" rtl="0">
            <a:defRPr sz="1000"/>
          </a:pPr>
          <a:r>
            <a:rPr lang="ja-JP" altLang="en-US" sz="900" b="0" i="0" u="none" strike="noStrike" baseline="0">
              <a:solidFill>
                <a:sysClr val="windowText" lastClr="000000"/>
              </a:solidFill>
              <a:latin typeface="HGPｺﾞｼｯｸM"/>
              <a:ea typeface="HGPｺﾞｼｯｸM"/>
              <a:cs typeface="+mn-cs"/>
            </a:rPr>
            <a:t>注</a:t>
          </a:r>
          <a:r>
            <a:rPr lang="en-US" altLang="ja-JP" sz="900" b="0" i="0" u="none" strike="noStrike" baseline="0">
              <a:solidFill>
                <a:sysClr val="windowText" lastClr="000000"/>
              </a:solidFill>
              <a:latin typeface="HGPｺﾞｼｯｸM"/>
              <a:ea typeface="HGPｺﾞｼｯｸM"/>
              <a:cs typeface="+mn-cs"/>
            </a:rPr>
            <a:t>1</a:t>
          </a:r>
          <a:r>
            <a:rPr lang="ja-JP" altLang="en-US" sz="700" b="0" i="0" u="none" strike="noStrike" baseline="0">
              <a:solidFill>
                <a:sysClr val="windowText" lastClr="000000"/>
              </a:solidFill>
              <a:latin typeface="HGPｺﾞｼｯｸM"/>
              <a:ea typeface="HGPｺﾞｼｯｸM"/>
              <a:cs typeface="+mn-cs"/>
            </a:rPr>
            <a:t>　</a:t>
          </a:r>
          <a:r>
            <a:rPr lang="en-US" altLang="ja-JP" sz="900" b="0" i="0" u="none" strike="noStrike" baseline="0">
              <a:solidFill>
                <a:sysClr val="windowText" lastClr="000000"/>
              </a:solidFill>
              <a:latin typeface="HGPｺﾞｼｯｸM"/>
              <a:ea typeface="HGPｺﾞｼｯｸM"/>
              <a:cs typeface="+mn-cs"/>
            </a:rPr>
            <a:t>Q4</a:t>
          </a:r>
          <a:r>
            <a:rPr lang="ja-JP" altLang="ja-JP" sz="900" b="0" i="0" u="none" strike="noStrike" baseline="0">
              <a:solidFill>
                <a:sysClr val="windowText" lastClr="000000"/>
              </a:solidFill>
              <a:latin typeface="HGPｺﾞｼｯｸM"/>
              <a:ea typeface="HGPｺﾞｼｯｸM"/>
              <a:cs typeface="+mn-cs"/>
            </a:rPr>
            <a:t>の</a:t>
          </a:r>
          <a:r>
            <a:rPr lang="ja-JP" altLang="en-US"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それ以外の教員</a:t>
          </a:r>
          <a:r>
            <a:rPr lang="ja-JP" altLang="en-US"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はこの設問には含みません。</a:t>
          </a:r>
          <a:endParaRPr lang="ja-JP" altLang="en-US" sz="900" b="0" i="0" u="none" strike="noStrike" baseline="0">
            <a:solidFill>
              <a:sysClr val="windowText" lastClr="000000"/>
            </a:solidFill>
            <a:latin typeface="HGPｺﾞｼｯｸM"/>
            <a:ea typeface="HGPｺﾞｼｯｸM"/>
            <a:cs typeface="+mn-cs"/>
          </a:endParaRPr>
        </a:p>
      </xdr:txBody>
    </xdr:sp>
    <xdr:clientData/>
  </xdr:oneCellAnchor>
  <xdr:twoCellAnchor editAs="oneCell">
    <xdr:from>
      <xdr:col>2</xdr:col>
      <xdr:colOff>95250</xdr:colOff>
      <xdr:row>67</xdr:row>
      <xdr:rowOff>19050</xdr:rowOff>
    </xdr:from>
    <xdr:to>
      <xdr:col>44</xdr:col>
      <xdr:colOff>95250</xdr:colOff>
      <xdr:row>67</xdr:row>
      <xdr:rowOff>276225</xdr:rowOff>
    </xdr:to>
    <xdr:sp macro="" textlink="">
      <xdr:nvSpPr>
        <xdr:cNvPr id="615" name="Text Box 262">
          <a:extLst>
            <a:ext uri="{FF2B5EF4-FFF2-40B4-BE49-F238E27FC236}">
              <a16:creationId xmlns:a16="http://schemas.microsoft.com/office/drawing/2014/main" id="{00000000-0008-0000-0000-0000D9230000}"/>
            </a:ext>
          </a:extLst>
        </xdr:cNvPr>
        <xdr:cNvSpPr txBox="1">
          <a:spLocks noChangeArrowheads="1"/>
        </xdr:cNvSpPr>
      </xdr:nvSpPr>
      <xdr:spPr bwMode="auto">
        <a:xfrm>
          <a:off x="400050" y="22250400"/>
          <a:ext cx="8401050" cy="25717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a:t>
          </a:r>
          <a:r>
            <a:rPr lang="en-US" altLang="ja-JP" sz="900" b="1" i="0" baseline="0">
              <a:effectLst/>
              <a:latin typeface="HGPｺﾞｼｯｸM" panose="020B0600000000000000" pitchFamily="50" charset="-128"/>
              <a:ea typeface="HGPｺﾞｼｯｸM" panose="020B0600000000000000" pitchFamily="50" charset="-128"/>
              <a:cs typeface="+mn-cs"/>
            </a:rPr>
            <a:t>5</a:t>
          </a:r>
          <a:r>
            <a:rPr lang="ja-JP" altLang="ja-JP" sz="900" b="1" i="0" baseline="0">
              <a:effectLst/>
              <a:latin typeface="HGPｺﾞｼｯｸM" panose="020B0600000000000000" pitchFamily="50" charset="-128"/>
              <a:ea typeface="HGPｺﾞｼｯｸM" panose="020B0600000000000000" pitchFamily="50" charset="-128"/>
              <a:cs typeface="+mn-cs"/>
            </a:rPr>
            <a:t>月</a:t>
          </a:r>
          <a:r>
            <a:rPr lang="en-US" altLang="ja-JP" sz="900" b="1" i="0" baseline="0">
              <a:effectLst/>
              <a:latin typeface="HGPｺﾞｼｯｸM" panose="020B0600000000000000" pitchFamily="50" charset="-128"/>
              <a:ea typeface="HGPｺﾞｼｯｸM" panose="020B0600000000000000" pitchFamily="50" charset="-128"/>
              <a:cs typeface="+mn-cs"/>
            </a:rPr>
            <a:t>1</a:t>
          </a:r>
          <a:r>
            <a:rPr lang="ja-JP" altLang="ja-JP" sz="900" b="1" i="0" baseline="0">
              <a:effectLst/>
              <a:latin typeface="HGPｺﾞｼｯｸM" panose="020B0600000000000000" pitchFamily="50" charset="-128"/>
              <a:ea typeface="HGPｺﾞｼｯｸM" panose="020B0600000000000000" pitchFamily="50" charset="-128"/>
              <a:cs typeface="+mn-cs"/>
            </a:rPr>
            <a:t>日時点）の状況を、令和</a:t>
          </a:r>
          <a:r>
            <a:rPr lang="en-US" altLang="ja-JP" sz="900" b="1" i="0" baseline="0">
              <a:effectLst/>
              <a:latin typeface="HGPｺﾞｼｯｸM" panose="020B0600000000000000" pitchFamily="50" charset="-128"/>
              <a:ea typeface="HGPｺﾞｼｯｸM" panose="020B0600000000000000" pitchFamily="50" charset="-128"/>
              <a:cs typeface="+mn-cs"/>
            </a:rPr>
            <a:t>6</a:t>
          </a:r>
          <a:r>
            <a:rPr lang="ja-JP" altLang="ja-JP" sz="900" b="1" i="0" baseline="0">
              <a:effectLst/>
              <a:latin typeface="HGPｺﾞｼｯｸM" panose="020B0600000000000000" pitchFamily="50" charset="-128"/>
              <a:ea typeface="HGPｺﾞｼｯｸM" panose="020B0600000000000000" pitchFamily="50" charset="-128"/>
              <a:cs typeface="+mn-cs"/>
            </a:rPr>
            <a:t>年度の文部科学省学校基本調査を参考にご回答ください</a:t>
          </a:r>
          <a:r>
            <a:rPr lang="ja-JP" altLang="en-US" sz="900" b="1" i="0" baseline="0">
              <a:effectLst/>
              <a:latin typeface="HGPｺﾞｼｯｸM" panose="020B0600000000000000" pitchFamily="50" charset="-128"/>
              <a:ea typeface="HGPｺﾞｼｯｸM" panose="020B0600000000000000" pitchFamily="50" charset="-128"/>
              <a:cs typeface="+mn-cs"/>
            </a:rPr>
            <a:t>。</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xdr:from>
      <xdr:col>29</xdr:col>
      <xdr:colOff>95250</xdr:colOff>
      <xdr:row>70</xdr:row>
      <xdr:rowOff>180975</xdr:rowOff>
    </xdr:from>
    <xdr:to>
      <xdr:col>44</xdr:col>
      <xdr:colOff>95250</xdr:colOff>
      <xdr:row>71</xdr:row>
      <xdr:rowOff>276226</xdr:rowOff>
    </xdr:to>
    <xdr:sp macro="" textlink="">
      <xdr:nvSpPr>
        <xdr:cNvPr id="616" name="AutoShape 270">
          <a:extLst>
            <a:ext uri="{FF2B5EF4-FFF2-40B4-BE49-F238E27FC236}">
              <a16:creationId xmlns:a16="http://schemas.microsoft.com/office/drawing/2014/main" id="{00000000-0008-0000-0000-0000E0230000}"/>
            </a:ext>
          </a:extLst>
        </xdr:cNvPr>
        <xdr:cNvSpPr>
          <a:spLocks noChangeArrowheads="1"/>
        </xdr:cNvSpPr>
      </xdr:nvSpPr>
      <xdr:spPr bwMode="auto">
        <a:xfrm>
          <a:off x="5800725" y="20907375"/>
          <a:ext cx="3000375" cy="419101"/>
        </a:xfrm>
        <a:prstGeom prst="roundRect">
          <a:avLst>
            <a:gd name="adj" fmla="val 0"/>
          </a:avLst>
        </a:prstGeom>
        <a:noFill/>
        <a:ln w="38100" algn="ctr">
          <a:solidFill>
            <a:srgbClr xmlns:mc="http://schemas.openxmlformats.org/markup-compatibility/2006" xmlns:a14="http://schemas.microsoft.com/office/drawing/2010/main" val="969696" mc:Ignorable="a14" a14:legacySpreadsheetColorIndex="55"/>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95250</xdr:colOff>
      <xdr:row>75</xdr:row>
      <xdr:rowOff>0</xdr:rowOff>
    </xdr:from>
    <xdr:to>
      <xdr:col>44</xdr:col>
      <xdr:colOff>0</xdr:colOff>
      <xdr:row>75</xdr:row>
      <xdr:rowOff>313765</xdr:rowOff>
    </xdr:to>
    <xdr:sp macro="" textlink="">
      <xdr:nvSpPr>
        <xdr:cNvPr id="617" name="Text Box 262">
          <a:extLst>
            <a:ext uri="{FF2B5EF4-FFF2-40B4-BE49-F238E27FC236}">
              <a16:creationId xmlns:a16="http://schemas.microsoft.com/office/drawing/2014/main" id="{00000000-0008-0000-0000-0000D9230000}"/>
            </a:ext>
          </a:extLst>
        </xdr:cNvPr>
        <xdr:cNvSpPr txBox="1">
          <a:spLocks noChangeArrowheads="1"/>
        </xdr:cNvSpPr>
      </xdr:nvSpPr>
      <xdr:spPr bwMode="auto">
        <a:xfrm>
          <a:off x="397809" y="24529676"/>
          <a:ext cx="8376397" cy="31376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en-US" sz="900" b="1" i="0" baseline="0">
              <a:effectLst/>
              <a:latin typeface="HGPｺﾞｼｯｸM" panose="020B0600000000000000" pitchFamily="50" charset="-128"/>
              <a:ea typeface="HGPｺﾞｼｯｸM" panose="020B0600000000000000" pitchFamily="50" charset="-128"/>
              <a:cs typeface="+mn-cs"/>
            </a:rPr>
            <a:t>年</a:t>
          </a:r>
          <a:r>
            <a:rPr lang="en-US" altLang="ja-JP" sz="900" b="1" i="0" baseline="0">
              <a:effectLst/>
              <a:latin typeface="HGPｺﾞｼｯｸM" panose="020B0600000000000000" pitchFamily="50" charset="-128"/>
              <a:ea typeface="HGPｺﾞｼｯｸM" panose="020B0600000000000000" pitchFamily="50" charset="-128"/>
              <a:cs typeface="+mn-cs"/>
            </a:rPr>
            <a:t>5</a:t>
          </a:r>
          <a:r>
            <a:rPr lang="ja-JP" altLang="ja-JP" sz="900" b="1" i="0" baseline="0">
              <a:effectLst/>
              <a:latin typeface="HGPｺﾞｼｯｸM" panose="020B0600000000000000" pitchFamily="50" charset="-128"/>
              <a:ea typeface="HGPｺﾞｼｯｸM" panose="020B0600000000000000" pitchFamily="50" charset="-128"/>
              <a:cs typeface="+mn-cs"/>
            </a:rPr>
            <a:t>月</a:t>
          </a:r>
          <a:r>
            <a:rPr lang="en-US" altLang="ja-JP" sz="900" b="1" i="0" baseline="0">
              <a:effectLst/>
              <a:latin typeface="HGPｺﾞｼｯｸM" panose="020B0600000000000000" pitchFamily="50" charset="-128"/>
              <a:ea typeface="HGPｺﾞｼｯｸM" panose="020B0600000000000000" pitchFamily="50" charset="-128"/>
              <a:cs typeface="+mn-cs"/>
            </a:rPr>
            <a:t>1</a:t>
          </a:r>
          <a:r>
            <a:rPr lang="ja-JP" altLang="ja-JP" sz="900" b="1" i="0" baseline="0">
              <a:effectLst/>
              <a:latin typeface="HGPｺﾞｼｯｸM" panose="020B0600000000000000" pitchFamily="50" charset="-128"/>
              <a:ea typeface="HGPｺﾞｼｯｸM" panose="020B0600000000000000" pitchFamily="50" charset="-128"/>
              <a:cs typeface="+mn-cs"/>
            </a:rPr>
            <a:t>日時点）の状況を、令和</a:t>
          </a:r>
          <a:r>
            <a:rPr lang="en-US" altLang="ja-JP" sz="900" b="1" i="0" baseline="0">
              <a:effectLst/>
              <a:latin typeface="HGPｺﾞｼｯｸM" panose="020B0600000000000000" pitchFamily="50" charset="-128"/>
              <a:ea typeface="HGPｺﾞｼｯｸM" panose="020B0600000000000000" pitchFamily="50" charset="-128"/>
              <a:cs typeface="+mn-cs"/>
            </a:rPr>
            <a:t>6</a:t>
          </a:r>
          <a:r>
            <a:rPr lang="ja-JP" altLang="ja-JP" sz="900" b="1" i="0" baseline="0">
              <a:effectLst/>
              <a:latin typeface="HGPｺﾞｼｯｸM" panose="020B0600000000000000" pitchFamily="50" charset="-128"/>
              <a:ea typeface="HGPｺﾞｼｯｸM" panose="020B0600000000000000" pitchFamily="50" charset="-128"/>
              <a:cs typeface="+mn-cs"/>
            </a:rPr>
            <a:t>年度の文部科学省学校基本調査を参考にご回答ください。</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xdr:col>
      <xdr:colOff>200024</xdr:colOff>
      <xdr:row>284</xdr:row>
      <xdr:rowOff>85726</xdr:rowOff>
    </xdr:from>
    <xdr:to>
      <xdr:col>45</xdr:col>
      <xdr:colOff>0</xdr:colOff>
      <xdr:row>285</xdr:row>
      <xdr:rowOff>19047</xdr:rowOff>
    </xdr:to>
    <xdr:sp macro="" textlink="">
      <xdr:nvSpPr>
        <xdr:cNvPr id="558" name="Text Box 316">
          <a:extLst>
            <a:ext uri="{FF2B5EF4-FFF2-40B4-BE49-F238E27FC236}">
              <a16:creationId xmlns:a16="http://schemas.microsoft.com/office/drawing/2014/main" id="{00000000-0008-0000-0000-0000DE2B0100}"/>
            </a:ext>
          </a:extLst>
        </xdr:cNvPr>
        <xdr:cNvSpPr txBox="1">
          <a:spLocks noChangeArrowheads="1"/>
        </xdr:cNvSpPr>
      </xdr:nvSpPr>
      <xdr:spPr bwMode="auto">
        <a:xfrm>
          <a:off x="504824" y="70104001"/>
          <a:ext cx="8315326" cy="1409700"/>
        </a:xfrm>
        <a:prstGeom prst="rect">
          <a:avLst/>
        </a:prstGeom>
        <a:noFill/>
        <a:ln>
          <a:noFill/>
        </a:ln>
        <a:effectLst/>
      </xdr:spPr>
      <xdr:txBody>
        <a:bodyPr vertOverflow="clip" wrap="square" lIns="27432" tIns="18288" rIns="0" bIns="18288" anchor="t" upright="1"/>
        <a:lstStyle/>
        <a:p>
          <a:pPr rtl="0" eaLnBrk="1" fontAlgn="auto" latinLnBrk="0" hangingPunct="1"/>
          <a:r>
            <a:rPr lang="ja-JP" altLang="ja-JP" sz="900" b="1" i="0" baseline="0">
              <a:effectLst/>
              <a:latin typeface="HGPｺﾞｼｯｸM" panose="020B0600000000000000" pitchFamily="50" charset="-128"/>
              <a:ea typeface="HGPｺﾞｼｯｸM" panose="020B0600000000000000" pitchFamily="50" charset="-128"/>
              <a:cs typeface="+mn-cs"/>
            </a:rPr>
            <a:t>※医療系の資格をもたない教員も含みます。</a:t>
          </a:r>
          <a:br>
            <a:rPr lang="en-US" altLang="ja-JP" sz="900" b="1" i="0" baseline="0">
              <a:effectLst/>
              <a:latin typeface="HGPｺﾞｼｯｸM" panose="020B0600000000000000" pitchFamily="50" charset="-128"/>
              <a:ea typeface="HGPｺﾞｼｯｸM" panose="020B0600000000000000" pitchFamily="50" charset="-128"/>
              <a:cs typeface="+mn-cs"/>
            </a:rPr>
          </a:b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ja-JP" sz="900" b="1" i="0" baseline="0">
              <a:effectLst/>
              <a:latin typeface="HGPｺﾞｼｯｸM" panose="020B0600000000000000" pitchFamily="50" charset="-128"/>
              <a:ea typeface="HGPｺﾞｼｯｸM" panose="020B0600000000000000" pitchFamily="50" charset="-128"/>
              <a:cs typeface="+mn-cs"/>
            </a:rPr>
            <a:t>研究代表者の件数のみご記入ください。（分担研究者は含まない）</a:t>
          </a:r>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ja-JP" sz="900" b="1" i="0" baseline="0">
              <a:effectLst/>
              <a:latin typeface="HGPｺﾞｼｯｸM" panose="020B0600000000000000" pitchFamily="50" charset="-128"/>
              <a:ea typeface="HGPｺﾞｼｯｸM" panose="020B0600000000000000" pitchFamily="50" charset="-128"/>
              <a:cs typeface="+mn-cs"/>
            </a:rPr>
            <a:t>まず</a:t>
          </a:r>
          <a:r>
            <a:rPr lang="en-US" altLang="ja-JP" sz="900" b="1" i="0" baseline="0">
              <a:effectLst/>
              <a:latin typeface="HGPｺﾞｼｯｸM" panose="020B0600000000000000" pitchFamily="50" charset="-128"/>
              <a:ea typeface="HGPｺﾞｼｯｸM" panose="020B0600000000000000" pitchFamily="50" charset="-128"/>
              <a:cs typeface="+mn-cs"/>
            </a:rPr>
            <a:t>2024.4.1</a:t>
          </a:r>
          <a:r>
            <a:rPr lang="ja-JP" altLang="ja-JP" sz="900" b="1" i="0" baseline="0">
              <a:effectLst/>
              <a:latin typeface="HGPｺﾞｼｯｸM" panose="020B0600000000000000" pitchFamily="50" charset="-128"/>
              <a:ea typeface="HGPｺﾞｼｯｸM" panose="020B0600000000000000" pitchFamily="50" charset="-128"/>
              <a:cs typeface="+mn-cs"/>
            </a:rPr>
            <a:t>～</a:t>
          </a:r>
          <a:r>
            <a:rPr lang="en-US" altLang="ja-JP" sz="900" b="1" i="0" baseline="0">
              <a:effectLst/>
              <a:latin typeface="HGPｺﾞｼｯｸM" panose="020B0600000000000000" pitchFamily="50" charset="-128"/>
              <a:ea typeface="HGPｺﾞｼｯｸM" panose="020B0600000000000000" pitchFamily="50" charset="-128"/>
              <a:cs typeface="+mn-cs"/>
            </a:rPr>
            <a:t>2025.3.31</a:t>
          </a:r>
          <a:r>
            <a:rPr lang="ja-JP" altLang="ja-JP" sz="900" b="1" i="0" baseline="0">
              <a:effectLst/>
              <a:latin typeface="HGPｺﾞｼｯｸM" panose="020B0600000000000000" pitchFamily="50" charset="-128"/>
              <a:ea typeface="HGPｺﾞｼｯｸM" panose="020B0600000000000000" pitchFamily="50" charset="-128"/>
              <a:cs typeface="+mn-cs"/>
            </a:rPr>
            <a:t>までの交付内定件数を記入してください。</a:t>
          </a:r>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r>
            <a:rPr lang="ja-JP" altLang="ja-JP" sz="900" b="1" i="0" baseline="0">
              <a:effectLst/>
              <a:latin typeface="HGPｺﾞｼｯｸM" panose="020B0600000000000000" pitchFamily="50" charset="-128"/>
              <a:ea typeface="HGPｺﾞｼｯｸM" panose="020B0600000000000000" pitchFamily="50" charset="-128"/>
              <a:cs typeface="+mn-cs"/>
            </a:rPr>
            <a:t>　申請件数欄には当該交付内定のために申請した件数（前年度申請の場合は</a:t>
          </a:r>
          <a:r>
            <a:rPr lang="en-US" altLang="ja-JP" sz="900" b="1" i="0" baseline="0">
              <a:effectLst/>
              <a:latin typeface="HGPｺﾞｼｯｸM" panose="020B0600000000000000" pitchFamily="50" charset="-128"/>
              <a:ea typeface="HGPｺﾞｼｯｸM" panose="020B0600000000000000" pitchFamily="50" charset="-128"/>
              <a:cs typeface="+mn-cs"/>
            </a:rPr>
            <a:t>2023</a:t>
          </a:r>
          <a:r>
            <a:rPr lang="ja-JP" altLang="ja-JP" sz="900" b="1" i="0" baseline="0">
              <a:effectLst/>
              <a:latin typeface="HGPｺﾞｼｯｸM" panose="020B0600000000000000" pitchFamily="50" charset="-128"/>
              <a:ea typeface="HGPｺﾞｼｯｸM" panose="020B0600000000000000" pitchFamily="50" charset="-128"/>
              <a:cs typeface="+mn-cs"/>
            </a:rPr>
            <a:t>年度申請分、同じ年度内申請の場合は</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年度申請分）を記入してください。</a:t>
          </a:r>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r>
            <a:rPr lang="ja-JP" altLang="ja-JP" sz="900" b="1" i="0" baseline="0">
              <a:effectLst/>
              <a:latin typeface="HGPｺﾞｼｯｸM" panose="020B0600000000000000" pitchFamily="50" charset="-128"/>
              <a:ea typeface="HGPｺﾞｼｯｸM" panose="020B0600000000000000" pitchFamily="50" charset="-128"/>
              <a:cs typeface="+mn-cs"/>
            </a:rPr>
            <a:t>　内定交付が</a:t>
          </a:r>
          <a:r>
            <a:rPr lang="en-US" altLang="ja-JP" sz="900" b="1" i="0" baseline="0">
              <a:effectLst/>
              <a:latin typeface="HGPｺﾞｼｯｸM" panose="020B0600000000000000" pitchFamily="50" charset="-128"/>
              <a:ea typeface="HGPｺﾞｼｯｸM" panose="020B0600000000000000" pitchFamily="50" charset="-128"/>
              <a:cs typeface="+mn-cs"/>
            </a:rPr>
            <a:t>0</a:t>
          </a:r>
          <a:r>
            <a:rPr lang="ja-JP" altLang="ja-JP" sz="900" b="1" i="0" baseline="0">
              <a:effectLst/>
              <a:latin typeface="HGPｺﾞｼｯｸM" panose="020B0600000000000000" pitchFamily="50" charset="-128"/>
              <a:ea typeface="HGPｺﾞｼｯｸM" panose="020B0600000000000000" pitchFamily="50" charset="-128"/>
              <a:cs typeface="+mn-cs"/>
            </a:rPr>
            <a:t>件の場合も当該研究費の申請があった場合は申請件数を記入してください。</a:t>
          </a:r>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ja-JP" sz="900" b="1" i="0" baseline="0">
              <a:effectLst/>
              <a:latin typeface="HGPｺﾞｼｯｸM" panose="020B0600000000000000" pitchFamily="50" charset="-128"/>
              <a:ea typeface="HGPｺﾞｼｯｸM" panose="020B0600000000000000" pitchFamily="50" charset="-128"/>
              <a:cs typeface="+mn-cs"/>
            </a:rPr>
            <a:t>申請件数以外は</a:t>
          </a:r>
          <a:r>
            <a:rPr lang="en-US" altLang="ja-JP" sz="900" b="1" i="0" baseline="0">
              <a:effectLst/>
              <a:latin typeface="HGPｺﾞｼｯｸM" panose="020B0600000000000000" pitchFamily="50" charset="-128"/>
              <a:ea typeface="HGPｺﾞｼｯｸM" panose="020B0600000000000000" pitchFamily="50" charset="-128"/>
              <a:cs typeface="+mn-cs"/>
            </a:rPr>
            <a:t>2024</a:t>
          </a:r>
          <a:r>
            <a:rPr lang="ja-JP" altLang="ja-JP" sz="900" b="1" i="0" baseline="0">
              <a:effectLst/>
              <a:latin typeface="HGPｺﾞｼｯｸM" panose="020B0600000000000000" pitchFamily="50" charset="-128"/>
              <a:ea typeface="HGPｺﾞｼｯｸM" panose="020B0600000000000000" pitchFamily="50" charset="-128"/>
              <a:cs typeface="+mn-cs"/>
            </a:rPr>
            <a:t>年度に発生したものを回答してください。</a:t>
          </a:r>
          <a:endParaRPr lang="en-US" altLang="ja-JP" sz="900" b="1" i="0" baseline="0">
            <a:effectLst/>
            <a:latin typeface="HGPｺﾞｼｯｸM" panose="020B0600000000000000" pitchFamily="50" charset="-128"/>
            <a:ea typeface="HGPｺﾞｼｯｸM" panose="020B0600000000000000" pitchFamily="50" charset="-128"/>
            <a:cs typeface="+mn-cs"/>
          </a:endParaRPr>
        </a:p>
        <a:p>
          <a:pPr rtl="0" eaLnBrk="1" fontAlgn="auto" latinLnBrk="0" hangingPunct="1"/>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なんらかの理由で研究期間が延長している場合も継続に含んでください。</a:t>
          </a:r>
          <a:endParaRPr lang="ja-JP" altLang="ja-JP" sz="900">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xdr:col>
      <xdr:colOff>104775</xdr:colOff>
      <xdr:row>360</xdr:row>
      <xdr:rowOff>66675</xdr:rowOff>
    </xdr:from>
    <xdr:to>
      <xdr:col>42</xdr:col>
      <xdr:colOff>190500</xdr:colOff>
      <xdr:row>360</xdr:row>
      <xdr:rowOff>552450</xdr:rowOff>
    </xdr:to>
    <xdr:sp macro="" textlink="">
      <xdr:nvSpPr>
        <xdr:cNvPr id="559" name="Text Box 333">
          <a:extLst>
            <a:ext uri="{FF2B5EF4-FFF2-40B4-BE49-F238E27FC236}">
              <a16:creationId xmlns:a16="http://schemas.microsoft.com/office/drawing/2014/main" id="{00000000-0008-0000-0000-000019000000}"/>
            </a:ext>
          </a:extLst>
        </xdr:cNvPr>
        <xdr:cNvSpPr txBox="1">
          <a:spLocks noChangeArrowheads="1"/>
        </xdr:cNvSpPr>
      </xdr:nvSpPr>
      <xdr:spPr bwMode="auto">
        <a:xfrm>
          <a:off x="409575" y="89411175"/>
          <a:ext cx="8086725" cy="485775"/>
        </a:xfrm>
        <a:prstGeom prst="rect">
          <a:avLst/>
        </a:prstGeom>
        <a:noFill/>
        <a:ln>
          <a:noFill/>
        </a:ln>
        <a:effectLst/>
      </xdr:spPr>
      <xdr:txBody>
        <a:bodyPr vertOverflow="clip" wrap="square" lIns="27432" tIns="18288" rIns="0" bIns="18288" anchor="t" upright="1"/>
        <a:lstStyle/>
        <a:p>
          <a:pPr algn="l" rtl="0">
            <a:defRPr sz="1000"/>
          </a:pPr>
          <a:r>
            <a:rPr lang="ja-JP" altLang="en-US" sz="900" b="1" i="0" u="none" strike="noStrike" baseline="0">
              <a:solidFill>
                <a:sysClr val="windowText" lastClr="000000"/>
              </a:solidFill>
              <a:latin typeface="HGPｺﾞｼｯｸM"/>
              <a:ea typeface="HGPｺﾞｼｯｸM"/>
            </a:rPr>
            <a:t>※研修事業とは大学で実施している看護職者や看護教員を対象とした研修プログラムまたは研修会などの事業を指し、</a:t>
          </a:r>
          <a:endParaRPr lang="en-US" altLang="ja-JP" sz="900" b="1" i="0" u="none" strike="noStrike" baseline="0">
            <a:solidFill>
              <a:sysClr val="windowText" lastClr="000000"/>
            </a:solidFill>
            <a:latin typeface="HGPｺﾞｼｯｸM"/>
            <a:ea typeface="HGPｺﾞｼｯｸM"/>
          </a:endParaRPr>
        </a:p>
        <a:p>
          <a:pPr algn="l" rtl="0">
            <a:defRPr sz="1000"/>
          </a:pPr>
          <a:r>
            <a:rPr lang="ja-JP" altLang="en-US" sz="900" b="1" i="0" u="none" strike="noStrike" baseline="0">
              <a:solidFill>
                <a:sysClr val="windowText" lastClr="000000"/>
              </a:solidFill>
              <a:latin typeface="HGPｺﾞｼｯｸM"/>
              <a:ea typeface="HGPｺﾞｼｯｸM"/>
            </a:rPr>
            <a:t>　　「実習施設の実習指導者への研修会」や委託事業も含みます。</a:t>
          </a:r>
          <a:endParaRPr lang="ja-JP" altLang="en-US" sz="900" b="1" i="0" u="none" strike="noStrike" baseline="0">
            <a:solidFill>
              <a:sysClr val="windowText" lastClr="000000"/>
            </a:solidFill>
            <a:latin typeface="HGPｺﾞｼｯｸM"/>
            <a:ea typeface="HGPｺﾞｼｯｸM"/>
            <a:cs typeface="+mn-cs"/>
          </a:endParaRPr>
        </a:p>
      </xdr:txBody>
    </xdr:sp>
    <xdr:clientData/>
  </xdr:twoCellAnchor>
  <xdr:twoCellAnchor editAs="oneCell">
    <xdr:from>
      <xdr:col>2</xdr:col>
      <xdr:colOff>38100</xdr:colOff>
      <xdr:row>367</xdr:row>
      <xdr:rowOff>209550</xdr:rowOff>
    </xdr:from>
    <xdr:to>
      <xdr:col>42</xdr:col>
      <xdr:colOff>123825</xdr:colOff>
      <xdr:row>368</xdr:row>
      <xdr:rowOff>276229</xdr:rowOff>
    </xdr:to>
    <xdr:sp macro="" textlink="">
      <xdr:nvSpPr>
        <xdr:cNvPr id="560" name="Text Box 333">
          <a:extLst>
            <a:ext uri="{FF2B5EF4-FFF2-40B4-BE49-F238E27FC236}">
              <a16:creationId xmlns:a16="http://schemas.microsoft.com/office/drawing/2014/main" id="{00000000-0008-0000-0000-00001A000000}"/>
            </a:ext>
          </a:extLst>
        </xdr:cNvPr>
        <xdr:cNvSpPr txBox="1">
          <a:spLocks noChangeArrowheads="1"/>
        </xdr:cNvSpPr>
      </xdr:nvSpPr>
      <xdr:spPr bwMode="auto">
        <a:xfrm>
          <a:off x="342900" y="89906475"/>
          <a:ext cx="8086725" cy="2952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ysClr val="windowText" lastClr="000000"/>
              </a:solidFill>
              <a:latin typeface="HGPｺﾞｼｯｸM"/>
              <a:ea typeface="HGPｺﾞｼｯｸM"/>
            </a:rPr>
            <a:t>※大学に附属する看護関連の附属施設・研究機関です。附属病院は含みません。</a:t>
          </a:r>
          <a:endParaRPr lang="en-US" altLang="ja-JP" sz="900" b="1" i="0" u="none" strike="noStrike" baseline="0">
            <a:solidFill>
              <a:sysClr val="windowText" lastClr="000000"/>
            </a:solidFill>
            <a:latin typeface="HGPｺﾞｼｯｸM"/>
            <a:ea typeface="HGPｺﾞｼｯｸM"/>
          </a:endParaRPr>
        </a:p>
      </xdr:txBody>
    </xdr:sp>
    <xdr:clientData/>
  </xdr:twoCellAnchor>
  <xdr:twoCellAnchor editAs="oneCell">
    <xdr:from>
      <xdr:col>3</xdr:col>
      <xdr:colOff>47625</xdr:colOff>
      <xdr:row>375</xdr:row>
      <xdr:rowOff>66676</xdr:rowOff>
    </xdr:from>
    <xdr:to>
      <xdr:col>44</xdr:col>
      <xdr:colOff>28575</xdr:colOff>
      <xdr:row>376</xdr:row>
      <xdr:rowOff>85723</xdr:rowOff>
    </xdr:to>
    <xdr:sp macro="" textlink="">
      <xdr:nvSpPr>
        <xdr:cNvPr id="562" name="Text Box 333">
          <a:extLst>
            <a:ext uri="{FF2B5EF4-FFF2-40B4-BE49-F238E27FC236}">
              <a16:creationId xmlns:a16="http://schemas.microsoft.com/office/drawing/2014/main" id="{00000000-0008-0000-0000-0000E22B0100}"/>
            </a:ext>
          </a:extLst>
        </xdr:cNvPr>
        <xdr:cNvSpPr txBox="1">
          <a:spLocks noChangeArrowheads="1"/>
        </xdr:cNvSpPr>
      </xdr:nvSpPr>
      <xdr:spPr bwMode="auto">
        <a:xfrm>
          <a:off x="552450" y="92544901"/>
          <a:ext cx="8181975" cy="533400"/>
        </a:xfrm>
        <a:prstGeom prst="rect">
          <a:avLst/>
        </a:prstGeom>
        <a:noFill/>
        <a:ln>
          <a:noFill/>
        </a:ln>
        <a:effectLst/>
      </xdr:spPr>
      <xdr:txBody>
        <a:bodyPr vertOverflow="clip" wrap="square" lIns="27432" tIns="18288" rIns="0" bIns="18288" anchor="t" upright="1"/>
        <a:lstStyle/>
        <a:p>
          <a:pPr algn="l" rtl="0">
            <a:defRPr sz="1000"/>
          </a:pPr>
          <a:r>
            <a:rPr lang="ja-JP" altLang="en-US" sz="900" b="1" i="0" u="none" strike="noStrike" baseline="0">
              <a:solidFill>
                <a:sysClr val="windowText" lastClr="000000"/>
              </a:solidFill>
              <a:latin typeface="HGPｺﾞｼｯｸM"/>
              <a:ea typeface="HGPｺﾞｼｯｸM"/>
            </a:rPr>
            <a:t>※202</a:t>
          </a:r>
          <a:r>
            <a:rPr lang="en-US" altLang="ja-JP" sz="900" b="1" i="0" u="none" strike="noStrike" baseline="0">
              <a:solidFill>
                <a:sysClr val="windowText" lastClr="000000"/>
              </a:solidFill>
              <a:latin typeface="HGPｺﾞｼｯｸM"/>
              <a:ea typeface="HGPｺﾞｼｯｸM"/>
            </a:rPr>
            <a:t>4</a:t>
          </a:r>
          <a:r>
            <a:rPr lang="ja-JP" altLang="en-US" sz="900" b="1" i="0" u="none" strike="noStrike" baseline="0">
              <a:solidFill>
                <a:sysClr val="windowText" lastClr="000000"/>
              </a:solidFill>
              <a:latin typeface="HGPｺﾞｼｯｸM"/>
              <a:ea typeface="HGPｺﾞｼｯｸM"/>
            </a:rPr>
            <a:t>年5月</a:t>
          </a:r>
          <a:r>
            <a:rPr lang="en-US" altLang="ja-JP" sz="900" b="1" i="0" u="none" strike="noStrike" baseline="0">
              <a:solidFill>
                <a:sysClr val="windowText" lastClr="000000"/>
              </a:solidFill>
              <a:latin typeface="HGPｺﾞｼｯｸM"/>
              <a:ea typeface="HGPｺﾞｼｯｸM"/>
            </a:rPr>
            <a:t>1</a:t>
          </a:r>
          <a:r>
            <a:rPr lang="ja-JP" altLang="en-US" sz="900" b="1" i="0" u="none" strike="noStrike" baseline="0">
              <a:solidFill>
                <a:sysClr val="windowText" lastClr="000000"/>
              </a:solidFill>
              <a:latin typeface="HGPｺﾞｼｯｸM"/>
              <a:ea typeface="HGPｺﾞｼｯｸM"/>
            </a:rPr>
            <a:t>日時点の人数を、令和</a:t>
          </a:r>
          <a:r>
            <a:rPr lang="en-US" altLang="ja-JP" sz="900" b="1" i="0" u="none" strike="noStrike" baseline="0">
              <a:solidFill>
                <a:sysClr val="windowText" lastClr="000000"/>
              </a:solidFill>
              <a:latin typeface="HGPｺﾞｼｯｸM"/>
              <a:ea typeface="HGPｺﾞｼｯｸM"/>
            </a:rPr>
            <a:t>6</a:t>
          </a:r>
          <a:r>
            <a:rPr lang="ja-JP" altLang="en-US" sz="900" b="1" i="0" u="none" strike="noStrike" baseline="0">
              <a:solidFill>
                <a:sysClr val="windowText" lastClr="000000"/>
              </a:solidFill>
              <a:latin typeface="HGPｺﾞｼｯｸM"/>
              <a:ea typeface="HGPｺﾞｼｯｸM"/>
            </a:rPr>
            <a:t>年度の</a:t>
          </a:r>
          <a:r>
            <a:rPr lang="ja-JP" altLang="ja-JP" sz="900" b="1" i="0" u="none" strike="noStrike" baseline="0">
              <a:solidFill>
                <a:sysClr val="windowText" lastClr="000000"/>
              </a:solidFill>
              <a:latin typeface="HGPｺﾞｼｯｸM"/>
              <a:ea typeface="HGPｺﾞｼｯｸM"/>
              <a:cs typeface="+mn-cs"/>
            </a:rPr>
            <a:t>文部科学省学校基本調査を参考にご回答ください。</a:t>
          </a:r>
          <a:endParaRPr lang="en-US" altLang="ja-JP" sz="900" b="1" i="0" u="none" strike="noStrike" baseline="0">
            <a:solidFill>
              <a:sysClr val="windowText" lastClr="000000"/>
            </a:solidFill>
            <a:latin typeface="HGPｺﾞｼｯｸM"/>
            <a:ea typeface="HGPｺﾞｼｯｸM"/>
            <a:cs typeface="+mn-cs"/>
          </a:endParaRPr>
        </a:p>
        <a:p>
          <a:pPr algn="l" rtl="0">
            <a:defRPr sz="1000"/>
          </a:pPr>
          <a:r>
            <a:rPr lang="en-US" altLang="ja-JP" sz="900" b="1" i="0" u="none" strike="noStrike" baseline="0">
              <a:solidFill>
                <a:sysClr val="windowText" lastClr="000000"/>
              </a:solidFill>
              <a:latin typeface="HGPｺﾞｼｯｸM"/>
              <a:ea typeface="HGPｺﾞｼｯｸM"/>
              <a:cs typeface="+mn-cs"/>
            </a:rPr>
            <a:t>※</a:t>
          </a:r>
          <a:r>
            <a:rPr lang="ja-JP" altLang="en-US" sz="900" b="1" i="0" u="none" strike="noStrike" baseline="0">
              <a:solidFill>
                <a:sysClr val="windowText" lastClr="000000"/>
              </a:solidFill>
              <a:latin typeface="HGPｺﾞｼｯｸM"/>
              <a:ea typeface="HGPｺﾞｼｯｸM"/>
              <a:cs typeface="+mn-cs"/>
            </a:rPr>
            <a:t>附属施設・研究機関に関わっている構成員の全ての人数を記入ください。看護学部・学科所属以外の職員が兼務している場合も構成人数に含みます。</a:t>
          </a:r>
        </a:p>
        <a:p>
          <a:pPr algn="l" rtl="0">
            <a:defRPr sz="1000"/>
          </a:pPr>
          <a:endParaRPr lang="ja-JP" altLang="en-US" sz="900" b="1" i="0" u="none" strike="noStrike" baseline="0">
            <a:solidFill>
              <a:sysClr val="windowText" lastClr="000000"/>
            </a:solidFill>
            <a:latin typeface="HGPｺﾞｼｯｸM"/>
            <a:ea typeface="HGPｺﾞｼｯｸM"/>
            <a:cs typeface="+mn-cs"/>
          </a:endParaRPr>
        </a:p>
      </xdr:txBody>
    </xdr:sp>
    <xdr:clientData/>
  </xdr:twoCellAnchor>
  <xdr:twoCellAnchor editAs="oneCell">
    <xdr:from>
      <xdr:col>3</xdr:col>
      <xdr:colOff>57150</xdr:colOff>
      <xdr:row>385</xdr:row>
      <xdr:rowOff>180975</xdr:rowOff>
    </xdr:from>
    <xdr:to>
      <xdr:col>43</xdr:col>
      <xdr:colOff>142875</xdr:colOff>
      <xdr:row>386</xdr:row>
      <xdr:rowOff>285752</xdr:rowOff>
    </xdr:to>
    <xdr:sp macro="" textlink="">
      <xdr:nvSpPr>
        <xdr:cNvPr id="563" name="Text Box 333">
          <a:extLst>
            <a:ext uri="{FF2B5EF4-FFF2-40B4-BE49-F238E27FC236}">
              <a16:creationId xmlns:a16="http://schemas.microsoft.com/office/drawing/2014/main" id="{00000000-0008-0000-0000-00001B000000}"/>
            </a:ext>
          </a:extLst>
        </xdr:cNvPr>
        <xdr:cNvSpPr txBox="1">
          <a:spLocks noChangeArrowheads="1"/>
        </xdr:cNvSpPr>
      </xdr:nvSpPr>
      <xdr:spPr bwMode="auto">
        <a:xfrm>
          <a:off x="561975" y="95364300"/>
          <a:ext cx="8086725" cy="333375"/>
        </a:xfrm>
        <a:prstGeom prst="rect">
          <a:avLst/>
        </a:prstGeom>
        <a:noFill/>
        <a:ln>
          <a:noFill/>
        </a:ln>
        <a:effectLst/>
      </xdr:spPr>
      <xdr:txBody>
        <a:bodyPr vertOverflow="clip" wrap="square" lIns="27432" tIns="18288" rIns="0" bIns="18288" anchor="ctr" upright="1"/>
        <a:lstStyle/>
        <a:p>
          <a:pPr algn="l" rtl="0">
            <a:defRPr sz="1000"/>
          </a:pPr>
          <a:r>
            <a:rPr lang="en-US" altLang="ja-JP" sz="900" b="1" i="0" u="none" strike="noStrike" baseline="0">
              <a:solidFill>
                <a:sysClr val="windowText" lastClr="000000"/>
              </a:solidFill>
              <a:latin typeface="HGPｺﾞｼｯｸM"/>
              <a:ea typeface="HGPｺﾞｼｯｸM"/>
              <a:cs typeface="+mn-cs"/>
            </a:rPr>
            <a:t>※</a:t>
          </a:r>
          <a:r>
            <a:rPr lang="ja-JP" altLang="en-US" sz="900" b="1" i="0" u="none" strike="noStrike" baseline="0">
              <a:solidFill>
                <a:sysClr val="windowText" lastClr="000000"/>
              </a:solidFill>
              <a:latin typeface="HGPｺﾞｼｯｸM"/>
              <a:ea typeface="HGPｺﾞｼｯｸM"/>
              <a:cs typeface="+mn-cs"/>
            </a:rPr>
            <a:t>　財政基盤とは、人件費、施設維持管理費、光熱費など、その施設の運営を支える予算を指します。</a:t>
          </a:r>
        </a:p>
      </xdr:txBody>
    </xdr:sp>
    <xdr:clientData/>
  </xdr:twoCellAnchor>
  <xdr:twoCellAnchor editAs="oneCell">
    <xdr:from>
      <xdr:col>4</xdr:col>
      <xdr:colOff>38099</xdr:colOff>
      <xdr:row>427</xdr:row>
      <xdr:rowOff>66674</xdr:rowOff>
    </xdr:from>
    <xdr:to>
      <xdr:col>43</xdr:col>
      <xdr:colOff>190500</xdr:colOff>
      <xdr:row>427</xdr:row>
      <xdr:rowOff>590549</xdr:rowOff>
    </xdr:to>
    <xdr:sp macro="" textlink="">
      <xdr:nvSpPr>
        <xdr:cNvPr id="565" name="Text Box 341">
          <a:extLst>
            <a:ext uri="{FF2B5EF4-FFF2-40B4-BE49-F238E27FC236}">
              <a16:creationId xmlns:a16="http://schemas.microsoft.com/office/drawing/2014/main" id="{00000000-0008-0000-0000-0000E72B0100}"/>
            </a:ext>
          </a:extLst>
        </xdr:cNvPr>
        <xdr:cNvSpPr txBox="1">
          <a:spLocks noChangeArrowheads="1"/>
        </xdr:cNvSpPr>
      </xdr:nvSpPr>
      <xdr:spPr bwMode="auto">
        <a:xfrm>
          <a:off x="742949" y="107099099"/>
          <a:ext cx="7953376" cy="523875"/>
        </a:xfrm>
        <a:prstGeom prst="rect">
          <a:avLst/>
        </a:prstGeom>
        <a:noFill/>
        <a:ln>
          <a:noFill/>
        </a:ln>
        <a:effectLst/>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1" i="0" baseline="0">
              <a:effectLst/>
              <a:latin typeface="HGPｺﾞｼｯｸM" panose="020B0600000000000000" pitchFamily="50" charset="-128"/>
              <a:ea typeface="HGPｺﾞｼｯｸM" panose="020B0600000000000000" pitchFamily="50" charset="-128"/>
              <a:cs typeface="+mn-cs"/>
            </a:rPr>
            <a:t>※留学生の定義：「国籍と異なる国において学ぶ目的をもって入国した者」であり、「期間は問わず、留学先の教育機関が出す修了証もしくは</a:t>
          </a:r>
          <a:endParaRPr lang="en-US" altLang="ja-JP" sz="900" b="1" i="0" baseline="0">
            <a:effectLst/>
            <a:latin typeface="HGPｺﾞｼｯｸM" panose="020B0600000000000000" pitchFamily="50" charset="-128"/>
            <a:ea typeface="HGPｺﾞｼｯｸM" panose="020B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1" i="0" baseline="0">
              <a:effectLst/>
              <a:latin typeface="HGPｺﾞｼｯｸM" panose="020B0600000000000000" pitchFamily="50" charset="-128"/>
              <a:ea typeface="HGPｺﾞｼｯｸM" panose="020B0600000000000000" pitchFamily="50" charset="-128"/>
              <a:cs typeface="+mn-cs"/>
            </a:rPr>
            <a:t> </a:t>
          </a:r>
          <a:r>
            <a:rPr lang="ja-JP" altLang="en-US" sz="900" b="1" i="0" baseline="0">
              <a:effectLst/>
              <a:latin typeface="HGPｺﾞｼｯｸM" panose="020B0600000000000000" pitchFamily="50" charset="-128"/>
              <a:ea typeface="HGPｺﾞｼｯｸM" panose="020B0600000000000000" pitchFamily="50" charset="-128"/>
              <a:cs typeface="+mn-cs"/>
            </a:rPr>
            <a:t>  </a:t>
          </a:r>
          <a:r>
            <a:rPr lang="ja-JP" altLang="ja-JP" sz="900" b="1" i="0" baseline="0">
              <a:effectLst/>
              <a:latin typeface="HGPｺﾞｼｯｸM" panose="020B0600000000000000" pitchFamily="50" charset="-128"/>
              <a:ea typeface="HGPｺﾞｼｯｸM" panose="020B0600000000000000" pitchFamily="50" charset="-128"/>
              <a:cs typeface="+mn-cs"/>
            </a:rPr>
            <a:t>単位を取得した者」</a:t>
          </a:r>
          <a:r>
            <a:rPr lang="en-US" altLang="ja-JP" sz="900" b="1" i="0" baseline="0">
              <a:effectLst/>
              <a:latin typeface="HGPｺﾞｼｯｸM" panose="020B0600000000000000" pitchFamily="50" charset="-128"/>
              <a:ea typeface="HGPｺﾞｼｯｸM" panose="020B0600000000000000" pitchFamily="50" charset="-128"/>
              <a:cs typeface="+mn-cs"/>
            </a:rPr>
            <a:t> </a:t>
          </a:r>
          <a:r>
            <a:rPr lang="ja-JP"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以下の</a:t>
          </a: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en-US" sz="900" b="1" i="0" baseline="0">
              <a:effectLst/>
              <a:latin typeface="HGPｺﾞｼｯｸM" panose="020B0600000000000000" pitchFamily="50" charset="-128"/>
              <a:ea typeface="HGPｺﾞｼｯｸM" panose="020B0600000000000000" pitchFamily="50" charset="-128"/>
              <a:cs typeface="+mn-cs"/>
            </a:rPr>
            <a:t>Ｄ</a:t>
          </a:r>
          <a:r>
            <a:rPr lang="en-US" altLang="ja-JP" sz="900" b="1" i="0" baseline="0">
              <a:effectLst/>
              <a:latin typeface="HGPｺﾞｼｯｸM" panose="020B0600000000000000" pitchFamily="50" charset="-128"/>
              <a:ea typeface="HGPｺﾞｼｯｸM" panose="020B0600000000000000" pitchFamily="50" charset="-128"/>
              <a:cs typeface="+mn-cs"/>
            </a:rPr>
            <a:t>"</a:t>
          </a:r>
          <a:r>
            <a:rPr lang="ja-JP" altLang="ja-JP" sz="900" b="1" i="0" baseline="0">
              <a:effectLst/>
              <a:latin typeface="HGPｺﾞｼｯｸM" panose="020B0600000000000000" pitchFamily="50" charset="-128"/>
              <a:ea typeface="HGPｺﾞｼｯｸM" panose="020B0600000000000000" pitchFamily="50" charset="-128"/>
              <a:cs typeface="+mn-cs"/>
            </a:rPr>
            <a:t>も同様）</a:t>
          </a:r>
          <a:endParaRPr lang="ja-JP" altLang="ja-JP" sz="900">
            <a:effectLst/>
            <a:latin typeface="HGPｺﾞｼｯｸM" panose="020B0600000000000000" pitchFamily="50" charset="-128"/>
            <a:ea typeface="HGPｺﾞｼｯｸM" panose="020B0600000000000000" pitchFamily="50" charset="-128"/>
          </a:endParaRPr>
        </a:p>
        <a:p>
          <a:pPr algn="l" rtl="0">
            <a:defRPr sz="1000"/>
          </a:pPr>
          <a:endParaRPr lang="ja-JP" altLang="en-US" sz="900" b="1"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xdr:col>
      <xdr:colOff>38100</xdr:colOff>
      <xdr:row>484</xdr:row>
      <xdr:rowOff>9525</xdr:rowOff>
    </xdr:from>
    <xdr:to>
      <xdr:col>34</xdr:col>
      <xdr:colOff>114337</xdr:colOff>
      <xdr:row>484</xdr:row>
      <xdr:rowOff>266700</xdr:rowOff>
    </xdr:to>
    <xdr:sp macro="" textlink="">
      <xdr:nvSpPr>
        <xdr:cNvPr id="566" name="Text Box 346">
          <a:extLst>
            <a:ext uri="{FF2B5EF4-FFF2-40B4-BE49-F238E27FC236}">
              <a16:creationId xmlns:a16="http://schemas.microsoft.com/office/drawing/2014/main" id="{00000000-0008-0000-0000-000007000000}"/>
            </a:ext>
          </a:extLst>
        </xdr:cNvPr>
        <xdr:cNvSpPr txBox="1">
          <a:spLocks noChangeArrowheads="1"/>
        </xdr:cNvSpPr>
      </xdr:nvSpPr>
      <xdr:spPr bwMode="auto">
        <a:xfrm>
          <a:off x="342900" y="124872750"/>
          <a:ext cx="6477037" cy="257175"/>
        </a:xfrm>
        <a:prstGeom prst="rect">
          <a:avLst/>
        </a:prstGeom>
        <a:noFill/>
        <a:ln>
          <a:noFill/>
        </a:ln>
        <a:effectLst/>
      </xdr:spPr>
      <xdr:txBody>
        <a:bodyPr vertOverflow="clip" wrap="square" lIns="27432" tIns="18288" rIns="0" bIns="18288" anchor="ctr" upright="1"/>
        <a:lstStyle/>
        <a:p>
          <a:pPr algn="l" rtl="0">
            <a:defRPr sz="1000"/>
          </a:pPr>
          <a:r>
            <a:rPr lang="ja-JP" altLang="en-US" sz="900" b="1" i="0" u="none" strike="noStrike" baseline="0">
              <a:solidFill>
                <a:sysClr val="windowText" lastClr="000000"/>
              </a:solidFill>
              <a:latin typeface="HGPｺﾞｼｯｸM" panose="020B0600000000000000" pitchFamily="50" charset="-128"/>
              <a:ea typeface="HGPｺﾞｼｯｸM" panose="020B0600000000000000" pitchFamily="50" charset="-128"/>
            </a:rPr>
            <a:t>※本調査では、学内の委員会や管理部門等が「ハラスメント」と認めたものをカウントしてください。</a:t>
          </a:r>
        </a:p>
      </xdr:txBody>
    </xdr:sp>
    <xdr:clientData/>
  </xdr:twoCellAnchor>
  <mc:AlternateContent xmlns:mc="http://schemas.openxmlformats.org/markup-compatibility/2006">
    <mc:Choice xmlns:a14="http://schemas.microsoft.com/office/drawing/2010/main" Requires="a14">
      <xdr:twoCellAnchor editAs="oneCell">
        <xdr:from>
          <xdr:col>37</xdr:col>
          <xdr:colOff>180975</xdr:colOff>
          <xdr:row>191</xdr:row>
          <xdr:rowOff>28575</xdr:rowOff>
        </xdr:from>
        <xdr:to>
          <xdr:col>39</xdr:col>
          <xdr:colOff>85725</xdr:colOff>
          <xdr:row>191</xdr:row>
          <xdr:rowOff>295275</xdr:rowOff>
        </xdr:to>
        <xdr:sp macro="" textlink="">
          <xdr:nvSpPr>
            <xdr:cNvPr id="4" name="Check Box 88892" hidden="1">
              <a:extLst>
                <a:ext uri="{63B3BB69-23CF-44E3-9099-C40C66FF867C}">
                  <a14:compatExt spid="_x0000_s103228"/>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192</xdr:row>
          <xdr:rowOff>28575</xdr:rowOff>
        </xdr:from>
        <xdr:to>
          <xdr:col>39</xdr:col>
          <xdr:colOff>85725</xdr:colOff>
          <xdr:row>192</xdr:row>
          <xdr:rowOff>295275</xdr:rowOff>
        </xdr:to>
        <xdr:sp macro="" textlink="">
          <xdr:nvSpPr>
            <xdr:cNvPr id="103229" name="Check Box 88893" hidden="1">
              <a:extLst>
                <a:ext uri="{63B3BB69-23CF-44E3-9099-C40C66FF867C}">
                  <a14:compatExt spid="_x0000_s103229"/>
                </a:ext>
                <a:ext uri="{FF2B5EF4-FFF2-40B4-BE49-F238E27FC236}">
                  <a16:creationId xmlns:a16="http://schemas.microsoft.com/office/drawing/2014/main" id="{00000000-0008-0000-0000-00003D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194</xdr:row>
          <xdr:rowOff>28575</xdr:rowOff>
        </xdr:from>
        <xdr:to>
          <xdr:col>39</xdr:col>
          <xdr:colOff>85725</xdr:colOff>
          <xdr:row>194</xdr:row>
          <xdr:rowOff>295275</xdr:rowOff>
        </xdr:to>
        <xdr:sp macro="" textlink="">
          <xdr:nvSpPr>
            <xdr:cNvPr id="6" name="Check Box 88894" hidden="1">
              <a:extLst>
                <a:ext uri="{63B3BB69-23CF-44E3-9099-C40C66FF867C}">
                  <a14:compatExt spid="_x0000_s103230"/>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195</xdr:row>
          <xdr:rowOff>28575</xdr:rowOff>
        </xdr:from>
        <xdr:to>
          <xdr:col>39</xdr:col>
          <xdr:colOff>85725</xdr:colOff>
          <xdr:row>195</xdr:row>
          <xdr:rowOff>295275</xdr:rowOff>
        </xdr:to>
        <xdr:sp macro="" textlink="">
          <xdr:nvSpPr>
            <xdr:cNvPr id="103231" name="Check Box 88895" hidden="1">
              <a:extLst>
                <a:ext uri="{63B3BB69-23CF-44E3-9099-C40C66FF867C}">
                  <a14:compatExt spid="_x0000_s103231"/>
                </a:ext>
                <a:ext uri="{FF2B5EF4-FFF2-40B4-BE49-F238E27FC236}">
                  <a16:creationId xmlns:a16="http://schemas.microsoft.com/office/drawing/2014/main" id="{00000000-0008-0000-0000-00003F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197</xdr:row>
          <xdr:rowOff>28575</xdr:rowOff>
        </xdr:from>
        <xdr:to>
          <xdr:col>39</xdr:col>
          <xdr:colOff>85725</xdr:colOff>
          <xdr:row>197</xdr:row>
          <xdr:rowOff>295275</xdr:rowOff>
        </xdr:to>
        <xdr:sp macro="" textlink="">
          <xdr:nvSpPr>
            <xdr:cNvPr id="103232" name="Check Box 88896" hidden="1">
              <a:extLst>
                <a:ext uri="{63B3BB69-23CF-44E3-9099-C40C66FF867C}">
                  <a14:compatExt spid="_x0000_s103232"/>
                </a:ext>
                <a:ext uri="{FF2B5EF4-FFF2-40B4-BE49-F238E27FC236}">
                  <a16:creationId xmlns:a16="http://schemas.microsoft.com/office/drawing/2014/main" id="{00000000-0008-0000-0000-000040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206</xdr:row>
          <xdr:rowOff>28575</xdr:rowOff>
        </xdr:from>
        <xdr:to>
          <xdr:col>39</xdr:col>
          <xdr:colOff>85725</xdr:colOff>
          <xdr:row>206</xdr:row>
          <xdr:rowOff>295275</xdr:rowOff>
        </xdr:to>
        <xdr:sp macro="" textlink="">
          <xdr:nvSpPr>
            <xdr:cNvPr id="103233" name="Check Box 88897" hidden="1">
              <a:extLst>
                <a:ext uri="{63B3BB69-23CF-44E3-9099-C40C66FF867C}">
                  <a14:compatExt spid="_x0000_s103233"/>
                </a:ext>
                <a:ext uri="{FF2B5EF4-FFF2-40B4-BE49-F238E27FC236}">
                  <a16:creationId xmlns:a16="http://schemas.microsoft.com/office/drawing/2014/main" id="{00000000-0008-0000-0000-000041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349</xdr:row>
          <xdr:rowOff>9525</xdr:rowOff>
        </xdr:from>
        <xdr:to>
          <xdr:col>31</xdr:col>
          <xdr:colOff>38100</xdr:colOff>
          <xdr:row>350</xdr:row>
          <xdr:rowOff>28575</xdr:rowOff>
        </xdr:to>
        <xdr:sp macro="" textlink="">
          <xdr:nvSpPr>
            <xdr:cNvPr id="103234" name="Check Box 88898" hidden="1">
              <a:extLst>
                <a:ext uri="{63B3BB69-23CF-44E3-9099-C40C66FF867C}">
                  <a14:compatExt spid="_x0000_s103234"/>
                </a:ext>
                <a:ext uri="{FF2B5EF4-FFF2-40B4-BE49-F238E27FC236}">
                  <a16:creationId xmlns:a16="http://schemas.microsoft.com/office/drawing/2014/main" id="{00000000-0008-0000-0000-000042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488</xdr:row>
          <xdr:rowOff>0</xdr:rowOff>
        </xdr:from>
        <xdr:to>
          <xdr:col>5</xdr:col>
          <xdr:colOff>0</xdr:colOff>
          <xdr:row>489</xdr:row>
          <xdr:rowOff>0</xdr:rowOff>
        </xdr:to>
        <xdr:sp macro="" textlink="">
          <xdr:nvSpPr>
            <xdr:cNvPr id="103235" name="Option Button 88899" hidden="1">
              <a:extLst>
                <a:ext uri="{63B3BB69-23CF-44E3-9099-C40C66FF867C}">
                  <a14:compatExt spid="_x0000_s103235"/>
                </a:ext>
                <a:ext uri="{FF2B5EF4-FFF2-40B4-BE49-F238E27FC236}">
                  <a16:creationId xmlns:a16="http://schemas.microsoft.com/office/drawing/2014/main" id="{00000000-0008-0000-0000-000043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605</xdr:row>
          <xdr:rowOff>1247775</xdr:rowOff>
        </xdr:from>
        <xdr:to>
          <xdr:col>16</xdr:col>
          <xdr:colOff>171450</xdr:colOff>
          <xdr:row>607</xdr:row>
          <xdr:rowOff>9525</xdr:rowOff>
        </xdr:to>
        <xdr:sp macro="" textlink="">
          <xdr:nvSpPr>
            <xdr:cNvPr id="103236" name="Check Box 88900" hidden="1">
              <a:extLst>
                <a:ext uri="{63B3BB69-23CF-44E3-9099-C40C66FF867C}">
                  <a14:compatExt spid="_x0000_s103236"/>
                </a:ext>
                <a:ext uri="{FF2B5EF4-FFF2-40B4-BE49-F238E27FC236}">
                  <a16:creationId xmlns:a16="http://schemas.microsoft.com/office/drawing/2014/main" id="{00000000-0008-0000-0000-000044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607</xdr:row>
          <xdr:rowOff>0</xdr:rowOff>
        </xdr:from>
        <xdr:to>
          <xdr:col>16</xdr:col>
          <xdr:colOff>171450</xdr:colOff>
          <xdr:row>608</xdr:row>
          <xdr:rowOff>28575</xdr:rowOff>
        </xdr:to>
        <xdr:sp macro="" textlink="">
          <xdr:nvSpPr>
            <xdr:cNvPr id="103237" name="Check Box 88901" hidden="1">
              <a:extLst>
                <a:ext uri="{63B3BB69-23CF-44E3-9099-C40C66FF867C}">
                  <a14:compatExt spid="_x0000_s103237"/>
                </a:ext>
                <a:ext uri="{FF2B5EF4-FFF2-40B4-BE49-F238E27FC236}">
                  <a16:creationId xmlns:a16="http://schemas.microsoft.com/office/drawing/2014/main" id="{00000000-0008-0000-0000-000045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608</xdr:row>
          <xdr:rowOff>0</xdr:rowOff>
        </xdr:from>
        <xdr:to>
          <xdr:col>16</xdr:col>
          <xdr:colOff>171450</xdr:colOff>
          <xdr:row>609</xdr:row>
          <xdr:rowOff>28575</xdr:rowOff>
        </xdr:to>
        <xdr:sp macro="" textlink="">
          <xdr:nvSpPr>
            <xdr:cNvPr id="103238" name="Check Box 88902" hidden="1">
              <a:extLst>
                <a:ext uri="{63B3BB69-23CF-44E3-9099-C40C66FF867C}">
                  <a14:compatExt spid="_x0000_s103238"/>
                </a:ext>
                <a:ext uri="{FF2B5EF4-FFF2-40B4-BE49-F238E27FC236}">
                  <a16:creationId xmlns:a16="http://schemas.microsoft.com/office/drawing/2014/main" id="{00000000-0008-0000-0000-000046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609</xdr:row>
          <xdr:rowOff>0</xdr:rowOff>
        </xdr:from>
        <xdr:to>
          <xdr:col>16</xdr:col>
          <xdr:colOff>171450</xdr:colOff>
          <xdr:row>610</xdr:row>
          <xdr:rowOff>28575</xdr:rowOff>
        </xdr:to>
        <xdr:sp macro="" textlink="">
          <xdr:nvSpPr>
            <xdr:cNvPr id="103239" name="Check Box 88903" hidden="1">
              <a:extLst>
                <a:ext uri="{63B3BB69-23CF-44E3-9099-C40C66FF867C}">
                  <a14:compatExt spid="_x0000_s103239"/>
                </a:ext>
                <a:ext uri="{FF2B5EF4-FFF2-40B4-BE49-F238E27FC236}">
                  <a16:creationId xmlns:a16="http://schemas.microsoft.com/office/drawing/2014/main" id="{00000000-0008-0000-0000-000047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610</xdr:row>
          <xdr:rowOff>0</xdr:rowOff>
        </xdr:from>
        <xdr:to>
          <xdr:col>16</xdr:col>
          <xdr:colOff>171450</xdr:colOff>
          <xdr:row>611</xdr:row>
          <xdr:rowOff>28575</xdr:rowOff>
        </xdr:to>
        <xdr:sp macro="" textlink="">
          <xdr:nvSpPr>
            <xdr:cNvPr id="103240" name="Check Box 88904" hidden="1">
              <a:extLst>
                <a:ext uri="{63B3BB69-23CF-44E3-9099-C40C66FF867C}">
                  <a14:compatExt spid="_x0000_s103240"/>
                </a:ext>
                <a:ext uri="{FF2B5EF4-FFF2-40B4-BE49-F238E27FC236}">
                  <a16:creationId xmlns:a16="http://schemas.microsoft.com/office/drawing/2014/main" id="{00000000-0008-0000-0000-000048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611</xdr:row>
          <xdr:rowOff>0</xdr:rowOff>
        </xdr:from>
        <xdr:to>
          <xdr:col>16</xdr:col>
          <xdr:colOff>171450</xdr:colOff>
          <xdr:row>612</xdr:row>
          <xdr:rowOff>28575</xdr:rowOff>
        </xdr:to>
        <xdr:sp macro="" textlink="">
          <xdr:nvSpPr>
            <xdr:cNvPr id="103241" name="Check Box 88905" hidden="1">
              <a:extLst>
                <a:ext uri="{63B3BB69-23CF-44E3-9099-C40C66FF867C}">
                  <a14:compatExt spid="_x0000_s103241"/>
                </a:ext>
                <a:ext uri="{FF2B5EF4-FFF2-40B4-BE49-F238E27FC236}">
                  <a16:creationId xmlns:a16="http://schemas.microsoft.com/office/drawing/2014/main" id="{00000000-0008-0000-0000-000049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612</xdr:row>
          <xdr:rowOff>0</xdr:rowOff>
        </xdr:from>
        <xdr:to>
          <xdr:col>16</xdr:col>
          <xdr:colOff>171450</xdr:colOff>
          <xdr:row>613</xdr:row>
          <xdr:rowOff>28575</xdr:rowOff>
        </xdr:to>
        <xdr:sp macro="" textlink="">
          <xdr:nvSpPr>
            <xdr:cNvPr id="103242" name="Check Box 88906" hidden="1">
              <a:extLst>
                <a:ext uri="{63B3BB69-23CF-44E3-9099-C40C66FF867C}">
                  <a14:compatExt spid="_x0000_s103242"/>
                </a:ext>
                <a:ext uri="{FF2B5EF4-FFF2-40B4-BE49-F238E27FC236}">
                  <a16:creationId xmlns:a16="http://schemas.microsoft.com/office/drawing/2014/main" id="{00000000-0008-0000-0000-00004A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613</xdr:row>
          <xdr:rowOff>0</xdr:rowOff>
        </xdr:from>
        <xdr:to>
          <xdr:col>16</xdr:col>
          <xdr:colOff>171450</xdr:colOff>
          <xdr:row>614</xdr:row>
          <xdr:rowOff>28575</xdr:rowOff>
        </xdr:to>
        <xdr:sp macro="" textlink="">
          <xdr:nvSpPr>
            <xdr:cNvPr id="103243" name="Check Box 88907" hidden="1">
              <a:extLst>
                <a:ext uri="{63B3BB69-23CF-44E3-9099-C40C66FF867C}">
                  <a14:compatExt spid="_x0000_s103243"/>
                </a:ext>
                <a:ext uri="{FF2B5EF4-FFF2-40B4-BE49-F238E27FC236}">
                  <a16:creationId xmlns:a16="http://schemas.microsoft.com/office/drawing/2014/main" id="{00000000-0008-0000-0000-00004B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640</xdr:row>
          <xdr:rowOff>9525</xdr:rowOff>
        </xdr:from>
        <xdr:to>
          <xdr:col>14</xdr:col>
          <xdr:colOff>38100</xdr:colOff>
          <xdr:row>640</xdr:row>
          <xdr:rowOff>304800</xdr:rowOff>
        </xdr:to>
        <xdr:sp macro="" textlink="">
          <xdr:nvSpPr>
            <xdr:cNvPr id="103244" name="Check Box 88908" hidden="1">
              <a:extLst>
                <a:ext uri="{63B3BB69-23CF-44E3-9099-C40C66FF867C}">
                  <a14:compatExt spid="_x0000_s103244"/>
                </a:ext>
                <a:ext uri="{FF2B5EF4-FFF2-40B4-BE49-F238E27FC236}">
                  <a16:creationId xmlns:a16="http://schemas.microsoft.com/office/drawing/2014/main" id="{00000000-0008-0000-0000-00004C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661</xdr:row>
          <xdr:rowOff>9525</xdr:rowOff>
        </xdr:from>
        <xdr:to>
          <xdr:col>34</xdr:col>
          <xdr:colOff>57150</xdr:colOff>
          <xdr:row>661</xdr:row>
          <xdr:rowOff>304800</xdr:rowOff>
        </xdr:to>
        <xdr:sp macro="" textlink="">
          <xdr:nvSpPr>
            <xdr:cNvPr id="103245" name="Check Box 88909" hidden="1">
              <a:extLst>
                <a:ext uri="{63B3BB69-23CF-44E3-9099-C40C66FF867C}">
                  <a14:compatExt spid="_x0000_s103245"/>
                </a:ext>
                <a:ext uri="{FF2B5EF4-FFF2-40B4-BE49-F238E27FC236}">
                  <a16:creationId xmlns:a16="http://schemas.microsoft.com/office/drawing/2014/main" id="{00000000-0008-0000-0000-00004D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190501</xdr:colOff>
      <xdr:row>186</xdr:row>
      <xdr:rowOff>145675</xdr:rowOff>
    </xdr:from>
    <xdr:to>
      <xdr:col>37</xdr:col>
      <xdr:colOff>37539</xdr:colOff>
      <xdr:row>188</xdr:row>
      <xdr:rowOff>6722</xdr:rowOff>
    </xdr:to>
    <xdr:grpSp>
      <xdr:nvGrpSpPr>
        <xdr:cNvPr id="12" name="グループ化 11">
          <a:extLst>
            <a:ext uri="{FF2B5EF4-FFF2-40B4-BE49-F238E27FC236}">
              <a16:creationId xmlns:a16="http://schemas.microsoft.com/office/drawing/2014/main" id="{29DC5B99-F559-0DCA-AF65-F0EA5FDC9636}"/>
            </a:ext>
          </a:extLst>
        </xdr:cNvPr>
        <xdr:cNvGrpSpPr/>
      </xdr:nvGrpSpPr>
      <xdr:grpSpPr>
        <a:xfrm>
          <a:off x="2913530" y="50964351"/>
          <a:ext cx="4486274" cy="533400"/>
          <a:chOff x="9345706" y="46616471"/>
          <a:chExt cx="4486274" cy="533400"/>
        </a:xfrm>
      </xdr:grpSpPr>
      <xdr:sp macro="" textlink="">
        <xdr:nvSpPr>
          <xdr:cNvPr id="7" name="角丸四角形 5">
            <a:extLst>
              <a:ext uri="{FF2B5EF4-FFF2-40B4-BE49-F238E27FC236}">
                <a16:creationId xmlns:a16="http://schemas.microsoft.com/office/drawing/2014/main" id="{FFEE1612-D4B6-4D57-82ED-821F539A5024}"/>
              </a:ext>
            </a:extLst>
          </xdr:cNvPr>
          <xdr:cNvSpPr/>
        </xdr:nvSpPr>
        <xdr:spPr>
          <a:xfrm>
            <a:off x="9345706" y="46683146"/>
            <a:ext cx="2952750" cy="381000"/>
          </a:xfrm>
          <a:prstGeom prst="roundRect">
            <a:avLst/>
          </a:prstGeom>
          <a:solidFill>
            <a:srgbClr val="E5F5FF"/>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Text Box 308">
            <a:extLst>
              <a:ext uri="{FF2B5EF4-FFF2-40B4-BE49-F238E27FC236}">
                <a16:creationId xmlns:a16="http://schemas.microsoft.com/office/drawing/2014/main" id="{4A5839E6-7AB2-4458-B5B2-1DF2CF9C3FF2}"/>
              </a:ext>
            </a:extLst>
          </xdr:cNvPr>
          <xdr:cNvSpPr txBox="1">
            <a:spLocks noChangeArrowheads="1"/>
          </xdr:cNvSpPr>
        </xdr:nvSpPr>
        <xdr:spPr bwMode="auto">
          <a:xfrm>
            <a:off x="9631456" y="46616471"/>
            <a:ext cx="4200524" cy="533400"/>
          </a:xfrm>
          <a:prstGeom prst="rect">
            <a:avLst/>
          </a:prstGeom>
          <a:noFill/>
          <a:ln>
            <a:noFill/>
          </a:ln>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PｺﾞｼｯｸM"/>
                <a:ea typeface="HGPｺﾞｼｯｸM"/>
              </a:rPr>
              <a:t>看護系での入学定員を定めていない場合は</a:t>
            </a:r>
            <a:endParaRPr lang="en-US" altLang="ja-JP" sz="900" b="0" i="0" u="none" strike="noStrike" baseline="0">
              <a:solidFill>
                <a:srgbClr val="000000"/>
              </a:solidFill>
              <a:latin typeface="HGPｺﾞｼｯｸM"/>
              <a:ea typeface="HGPｺﾞｼｯｸM"/>
            </a:endParaRPr>
          </a:p>
          <a:p>
            <a:pPr algn="l" rtl="0">
              <a:defRPr sz="1000"/>
            </a:pPr>
            <a:r>
              <a:rPr lang="ja-JP" altLang="en-US" sz="900" b="0" i="0" u="none" strike="noStrike" baseline="0">
                <a:solidFill>
                  <a:srgbClr val="000000"/>
                </a:solidFill>
                <a:latin typeface="HGPｺﾞｼｯｸM"/>
                <a:ea typeface="HGPｺﾞｼｯｸM"/>
              </a:rPr>
              <a:t>⑧にチェックをつけ、①は空欄として下さい。</a:t>
            </a:r>
          </a:p>
        </xdr:txBody>
      </xdr:sp>
    </xdr:grpSp>
    <xdr:clientData/>
  </xdr:twoCellAnchor>
  <xdr:twoCellAnchor>
    <xdr:from>
      <xdr:col>2</xdr:col>
      <xdr:colOff>559</xdr:colOff>
      <xdr:row>11</xdr:row>
      <xdr:rowOff>533274</xdr:rowOff>
    </xdr:from>
    <xdr:to>
      <xdr:col>48</xdr:col>
      <xdr:colOff>191062</xdr:colOff>
      <xdr:row>13</xdr:row>
      <xdr:rowOff>373443</xdr:rowOff>
    </xdr:to>
    <xdr:grpSp>
      <xdr:nvGrpSpPr>
        <xdr:cNvPr id="284" name="グループ化 283">
          <a:extLst>
            <a:ext uri="{FF2B5EF4-FFF2-40B4-BE49-F238E27FC236}">
              <a16:creationId xmlns:a16="http://schemas.microsoft.com/office/drawing/2014/main" id="{3FB0131E-501F-8A08-9DD6-DFE0015B4E9D}"/>
            </a:ext>
          </a:extLst>
        </xdr:cNvPr>
        <xdr:cNvGrpSpPr/>
      </xdr:nvGrpSpPr>
      <xdr:grpSpPr>
        <a:xfrm>
          <a:off x="303118" y="9060950"/>
          <a:ext cx="9637062" cy="1438128"/>
          <a:chOff x="299916" y="6340772"/>
          <a:chExt cx="9742717" cy="1513849"/>
        </a:xfrm>
      </xdr:grpSpPr>
      <xdr:sp macro="" textlink="">
        <xdr:nvSpPr>
          <xdr:cNvPr id="8" name="Rectangle 30071">
            <a:extLst>
              <a:ext uri="{FF2B5EF4-FFF2-40B4-BE49-F238E27FC236}">
                <a16:creationId xmlns:a16="http://schemas.microsoft.com/office/drawing/2014/main" id="{66D8C087-5A9E-4A84-B49C-A29C2E622B3C}"/>
              </a:ext>
            </a:extLst>
          </xdr:cNvPr>
          <xdr:cNvSpPr>
            <a:spLocks noChangeArrowheads="1"/>
          </xdr:cNvSpPr>
        </xdr:nvSpPr>
        <xdr:spPr bwMode="auto">
          <a:xfrm>
            <a:off x="299916" y="6340772"/>
            <a:ext cx="8581465" cy="1362033"/>
          </a:xfrm>
          <a:prstGeom prst="rect">
            <a:avLst/>
          </a:prstGeom>
          <a:solidFill>
            <a:srgbClr xmlns:mc="http://schemas.openxmlformats.org/markup-compatibility/2006" xmlns:a14="http://schemas.microsoft.com/office/drawing/2010/main" val="969696" mc:Ignorable="a14" a14:legacySpreadsheetColorIndex="5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Rectangle 30072">
            <a:extLst>
              <a:ext uri="{FF2B5EF4-FFF2-40B4-BE49-F238E27FC236}">
                <a16:creationId xmlns:a16="http://schemas.microsoft.com/office/drawing/2014/main" id="{2CC80E01-5D75-4E07-B6CA-85AF80DC2A68}"/>
              </a:ext>
            </a:extLst>
          </xdr:cNvPr>
          <xdr:cNvSpPr>
            <a:spLocks noChangeArrowheads="1"/>
          </xdr:cNvSpPr>
        </xdr:nvSpPr>
        <xdr:spPr bwMode="auto">
          <a:xfrm>
            <a:off x="375521" y="6664907"/>
            <a:ext cx="8416787" cy="99097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Text Box 383">
            <a:extLst>
              <a:ext uri="{FF2B5EF4-FFF2-40B4-BE49-F238E27FC236}">
                <a16:creationId xmlns:a16="http://schemas.microsoft.com/office/drawing/2014/main" id="{973A5DED-1C75-405A-BAB1-2FAB6EDD8B6D}"/>
              </a:ext>
            </a:extLst>
          </xdr:cNvPr>
          <xdr:cNvSpPr txBox="1">
            <a:spLocks noChangeArrowheads="1"/>
          </xdr:cNvSpPr>
        </xdr:nvSpPr>
        <xdr:spPr bwMode="auto">
          <a:xfrm>
            <a:off x="366531" y="6370080"/>
            <a:ext cx="6515665" cy="304356"/>
          </a:xfrm>
          <a:prstGeom prst="rect">
            <a:avLst/>
          </a:prstGeom>
          <a:noFill/>
          <a:ln>
            <a:noFill/>
          </a:ln>
        </xdr:spPr>
        <xdr:txBody>
          <a:bodyPr vertOverflow="clip" wrap="square" lIns="27432" tIns="18288" rIns="27432"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600" b="0" i="0" u="none" strike="noStrike" baseline="0">
                <a:solidFill>
                  <a:srgbClr val="FFFFFF"/>
                </a:solidFill>
                <a:latin typeface="HGP創英角ｺﾞｼｯｸUB"/>
                <a:ea typeface="HGP創英角ｺﾞｼｯｸUB"/>
              </a:rPr>
              <a:t>アンケートの問い合わせ先　</a:t>
            </a:r>
            <a:r>
              <a:rPr lang="ja-JP" altLang="ja-JP" sz="1000" b="1" i="0" baseline="0">
                <a:solidFill>
                  <a:schemeClr val="bg1"/>
                </a:solidFill>
                <a:effectLst/>
                <a:latin typeface="HGPｺﾞｼｯｸM" panose="020B0600000000000000" pitchFamily="50" charset="-128"/>
                <a:ea typeface="HGPｺﾞｼｯｸM" panose="020B0600000000000000" pitchFamily="50" charset="-128"/>
                <a:cs typeface="+mn-cs"/>
              </a:rPr>
              <a:t>※</a:t>
            </a:r>
            <a:r>
              <a:rPr lang="ja-JP" altLang="ja-JP" sz="1100" b="1" i="0" baseline="0">
                <a:solidFill>
                  <a:schemeClr val="bg1"/>
                </a:solidFill>
                <a:effectLst/>
                <a:latin typeface="HGPｺﾞｼｯｸM" panose="020B0600000000000000" pitchFamily="50" charset="-128"/>
                <a:ea typeface="HGPｺﾞｼｯｸM" panose="020B0600000000000000" pitchFamily="50" charset="-128"/>
                <a:cs typeface="+mn-cs"/>
              </a:rPr>
              <a:t>お問い合わせはメールでお願いいたします。</a:t>
            </a:r>
            <a:endParaRPr lang="ja-JP" altLang="ja-JP" sz="1100" b="1">
              <a:solidFill>
                <a:schemeClr val="bg1"/>
              </a:solidFill>
              <a:effectLst/>
              <a:latin typeface="HGPｺﾞｼｯｸM" panose="020B0600000000000000" pitchFamily="50" charset="-128"/>
              <a:ea typeface="HGPｺﾞｼｯｸM" panose="020B0600000000000000" pitchFamily="50" charset="-128"/>
            </a:endParaRPr>
          </a:p>
        </xdr:txBody>
      </xdr:sp>
      <xdr:sp macro="" textlink="">
        <xdr:nvSpPr>
          <xdr:cNvPr id="14" name="Text Box 382">
            <a:extLst>
              <a:ext uri="{FF2B5EF4-FFF2-40B4-BE49-F238E27FC236}">
                <a16:creationId xmlns:a16="http://schemas.microsoft.com/office/drawing/2014/main" id="{2B274100-3C61-4C43-A93C-86AB8C0A184A}"/>
              </a:ext>
            </a:extLst>
          </xdr:cNvPr>
          <xdr:cNvSpPr txBox="1">
            <a:spLocks noChangeArrowheads="1"/>
          </xdr:cNvSpPr>
        </xdr:nvSpPr>
        <xdr:spPr bwMode="auto">
          <a:xfrm>
            <a:off x="443340" y="6722075"/>
            <a:ext cx="5299884" cy="113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HGPｺﾞｼｯｸM" panose="020B0600000000000000" pitchFamily="50" charset="-128"/>
                <a:ea typeface="HGPｺﾞｼｯｸM" panose="020B0600000000000000" pitchFamily="50" charset="-128"/>
              </a:rPr>
              <a:t>１．調査の内容、集計に関すること</a:t>
            </a: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a:t>
            </a:r>
            <a:endParaRPr lang="en-US" altLang="ja-JP" sz="12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500"/>
              </a:lnSpc>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ja-JP" sz="1000" b="0" i="0" baseline="0">
                <a:effectLst/>
                <a:latin typeface="HGPｺﾞｼｯｸM" panose="020B0600000000000000" pitchFamily="50" charset="-128"/>
                <a:ea typeface="HGPｺﾞｼｯｸM" panose="020B0600000000000000" pitchFamily="50" charset="-128"/>
                <a:cs typeface="+mn-cs"/>
              </a:rPr>
              <a:t>大阪医科薬科</a:t>
            </a:r>
            <a:r>
              <a:rPr lang="ja-JP" altLang="en-US" sz="1000" b="0" i="0" baseline="0">
                <a:effectLst/>
                <a:latin typeface="HGPｺﾞｼｯｸM" panose="020B0600000000000000" pitchFamily="50" charset="-128"/>
                <a:ea typeface="HGPｺﾞｼｯｸM" panose="020B0600000000000000" pitchFamily="50" charset="-128"/>
                <a:cs typeface="+mn-cs"/>
              </a:rPr>
              <a:t>大学</a:t>
            </a: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（JANPUデータベース委員会 委員長 鈴木久美） </a:t>
            </a:r>
            <a:endPar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e-mail：</a:t>
            </a:r>
            <a:r>
              <a:rPr lang="en-US" altLang="ja-JP" sz="1200" b="0" i="0" u="none" strike="noStrike" baseline="0">
                <a:solidFill>
                  <a:srgbClr val="000000"/>
                </a:solidFill>
                <a:latin typeface="HGPｺﾞｼｯｸM" panose="020B0600000000000000" pitchFamily="50" charset="-128"/>
                <a:ea typeface="HGPｺﾞｼｯｸM" panose="020B0600000000000000" pitchFamily="50" charset="-128"/>
              </a:rPr>
              <a:t>survey</a:t>
            </a:r>
            <a:r>
              <a:rPr lang="en-US" altLang="ja-JP" sz="1200" b="0" i="0" baseline="0">
                <a:effectLst/>
                <a:latin typeface="HGPｺﾞｼｯｸM" panose="020B0600000000000000" pitchFamily="50" charset="-128"/>
                <a:ea typeface="HGPｺﾞｼｯｸM" panose="020B0600000000000000" pitchFamily="50" charset="-128"/>
                <a:cs typeface="+mn-cs"/>
              </a:rPr>
              <a:t>@janpu.or.jp</a:t>
            </a:r>
            <a:endPar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400"/>
              </a:lnSpc>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100" b="0" i="0" u="sng" strike="noStrike" baseline="0">
                <a:solidFill>
                  <a:srgbClr val="000000"/>
                </a:solidFill>
                <a:latin typeface="HGPｺﾞｼｯｸM" panose="020B0600000000000000" pitchFamily="50" charset="-128"/>
                <a:ea typeface="HGPｺﾞｼｯｸM" panose="020B0600000000000000" pitchFamily="50" charset="-128"/>
              </a:rPr>
              <a:t>メールの件名は 【JANPU実態調査の問い合わせ】 としてください。</a:t>
            </a:r>
          </a:p>
          <a:p>
            <a:pPr algn="l" rtl="0">
              <a:lnSpc>
                <a:spcPts val="1300"/>
              </a:lnSpc>
              <a:defRPr sz="1000"/>
            </a:pPr>
            <a:endParaRPr lang="ja-JP" altLang="en-US" sz="1100" b="0" i="0" u="sng" strike="noStrike" baseline="0">
              <a:solidFill>
                <a:srgbClr val="000000"/>
              </a:solidFill>
              <a:latin typeface="HGPｺﾞｼｯｸM" panose="020B0600000000000000" pitchFamily="50" charset="-128"/>
              <a:ea typeface="HGPｺﾞｼｯｸM" panose="020B0600000000000000" pitchFamily="50" charset="-128"/>
            </a:endParaRPr>
          </a:p>
        </xdr:txBody>
      </xdr:sp>
      <xdr:sp macro="" textlink="">
        <xdr:nvSpPr>
          <xdr:cNvPr id="15" name="Text Box 382">
            <a:extLst>
              <a:ext uri="{FF2B5EF4-FFF2-40B4-BE49-F238E27FC236}">
                <a16:creationId xmlns:a16="http://schemas.microsoft.com/office/drawing/2014/main" id="{3E6AF915-AB3B-42F4-8C9F-18E506B01176}"/>
              </a:ext>
            </a:extLst>
          </xdr:cNvPr>
          <xdr:cNvSpPr txBox="1">
            <a:spLocks noChangeArrowheads="1"/>
          </xdr:cNvSpPr>
        </xdr:nvSpPr>
        <xdr:spPr bwMode="auto">
          <a:xfrm>
            <a:off x="4868034" y="6731605"/>
            <a:ext cx="5174599" cy="905219"/>
          </a:xfrm>
          <a:prstGeom prst="rect">
            <a:avLst/>
          </a:prstGeom>
          <a:noFill/>
          <a:ln>
            <a:noFill/>
          </a:ln>
          <a:effec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HGPｺﾞｼｯｸM"/>
                <a:ea typeface="HGPｺﾞｼｯｸM"/>
              </a:rPr>
              <a:t>２．提出方法、会員コードに関すること</a:t>
            </a:r>
            <a:r>
              <a:rPr lang="ja-JP" altLang="en-US" sz="1200" b="0" i="0" u="none" strike="noStrike" baseline="0">
                <a:solidFill>
                  <a:srgbClr val="000000"/>
                </a:solidFill>
                <a:latin typeface="HGPｺﾞｼｯｸM"/>
                <a:ea typeface="HGPｺﾞｼｯｸM"/>
              </a:rPr>
              <a:t> </a:t>
            </a:r>
            <a:r>
              <a:rPr lang="en-US" altLang="ja-JP" sz="1200" b="0" i="0" u="none" strike="noStrike" baseline="0">
                <a:solidFill>
                  <a:srgbClr val="000000"/>
                </a:solidFill>
                <a:latin typeface="HGPｺﾞｼｯｸM"/>
                <a:ea typeface="HGPｺﾞｼｯｸM"/>
              </a:rPr>
              <a:t>	</a:t>
            </a:r>
            <a:endParaRPr lang="ja-JP" altLang="en-US" sz="1200" b="0" i="0" u="none" strike="noStrike" baseline="0">
              <a:solidFill>
                <a:srgbClr val="000000"/>
              </a:solidFill>
              <a:latin typeface="HGPｺﾞｼｯｸM"/>
              <a:ea typeface="HGPｺﾞｼｯｸM"/>
            </a:endParaRPr>
          </a:p>
          <a:p>
            <a:pPr algn="l" rtl="0">
              <a:lnSpc>
                <a:spcPts val="1400"/>
              </a:lnSpc>
              <a:defRPr sz="1000"/>
            </a:pPr>
            <a:r>
              <a:rPr lang="ja-JP" altLang="en-US" sz="1200" b="0" i="0" u="none" strike="noStrike" baseline="0">
                <a:solidFill>
                  <a:srgbClr val="000000"/>
                </a:solidFill>
                <a:latin typeface="HGPｺﾞｼｯｸM"/>
                <a:ea typeface="HGPｺﾞｼｯｸM"/>
              </a:rPr>
              <a:t>　　　</a:t>
            </a:r>
            <a:r>
              <a:rPr lang="ja-JP" altLang="en-US" sz="1100" b="0" i="0" u="none" strike="noStrike" baseline="0">
                <a:solidFill>
                  <a:srgbClr val="000000"/>
                </a:solidFill>
                <a:latin typeface="HGPｺﾞｼｯｸM"/>
                <a:ea typeface="HGPｺﾞｼｯｸM"/>
              </a:rPr>
              <a:t>一般社団法人日本看護系大学協議会事務局</a:t>
            </a:r>
            <a:endParaRPr lang="ja-JP" altLang="en-US" sz="1200" b="0" i="0" u="none" strike="noStrike" baseline="0">
              <a:solidFill>
                <a:srgbClr val="000000"/>
              </a:solidFill>
              <a:latin typeface="HGPｺﾞｼｯｸM"/>
              <a:ea typeface="HGPｺﾞｼｯｸM"/>
            </a:endParaRPr>
          </a:p>
          <a:p>
            <a:pPr algn="l" rtl="0">
              <a:lnSpc>
                <a:spcPts val="1300"/>
              </a:lnSpc>
              <a:defRPr sz="1000"/>
            </a:pPr>
            <a:r>
              <a:rPr lang="ja-JP" altLang="en-US" sz="1200" b="0" i="0" u="none" strike="noStrike" baseline="0">
                <a:solidFill>
                  <a:srgbClr val="000000"/>
                </a:solidFill>
                <a:latin typeface="HGPｺﾞｼｯｸM"/>
                <a:ea typeface="HGPｺﾞｼｯｸM"/>
              </a:rPr>
              <a:t>　　　　e-mail：office@janpu.or.jp </a:t>
            </a:r>
          </a:p>
          <a:p>
            <a:pPr algn="l" rtl="0">
              <a:lnSpc>
                <a:spcPts val="1400"/>
              </a:lnSpc>
              <a:defRPr sz="1000"/>
            </a:pPr>
            <a:r>
              <a:rPr lang="ja-JP" altLang="en-US" sz="1200" b="0" i="0" u="none" strike="noStrike" baseline="0">
                <a:solidFill>
                  <a:srgbClr val="000000"/>
                </a:solidFill>
                <a:latin typeface="HGPｺﾞｼｯｸM"/>
                <a:ea typeface="HGPｺﾞｼｯｸM"/>
              </a:rPr>
              <a:t>　　　　TEL：03-6206-9451　FAX：03-6206-9452</a:t>
            </a:r>
          </a:p>
        </xdr:txBody>
      </xdr:sp>
    </xdr:grpSp>
    <xdr:clientData/>
  </xdr:twoCellAnchor>
  <xdr:twoCellAnchor>
    <xdr:from>
      <xdr:col>2</xdr:col>
      <xdr:colOff>168205</xdr:colOff>
      <xdr:row>8</xdr:row>
      <xdr:rowOff>251958</xdr:rowOff>
    </xdr:from>
    <xdr:to>
      <xdr:col>43</xdr:col>
      <xdr:colOff>59957</xdr:colOff>
      <xdr:row>9</xdr:row>
      <xdr:rowOff>70215</xdr:rowOff>
    </xdr:to>
    <xdr:sp macro="" textlink="">
      <xdr:nvSpPr>
        <xdr:cNvPr id="23" name="Text Box 382">
          <a:extLst>
            <a:ext uri="{FF2B5EF4-FFF2-40B4-BE49-F238E27FC236}">
              <a16:creationId xmlns:a16="http://schemas.microsoft.com/office/drawing/2014/main" id="{E42D18D7-B7C8-496C-A1BE-38E9EF617CE8}"/>
            </a:ext>
          </a:extLst>
        </xdr:cNvPr>
        <xdr:cNvSpPr txBox="1">
          <a:spLocks noChangeArrowheads="1"/>
        </xdr:cNvSpPr>
      </xdr:nvSpPr>
      <xdr:spPr bwMode="auto">
        <a:xfrm>
          <a:off x="474662" y="4807393"/>
          <a:ext cx="8041838" cy="348344"/>
        </a:xfrm>
        <a:prstGeom prst="rect">
          <a:avLst/>
        </a:prstGeom>
        <a:noFill/>
        <a:ln>
          <a:noFill/>
        </a:ln>
        <a:effectLst/>
      </xdr:spPr>
      <xdr:txBody>
        <a:bodyPr vertOverflow="clip" wrap="square" lIns="36576" tIns="18288" rIns="0" bIns="0" anchor="b" upright="1"/>
        <a:lstStyle/>
        <a:p>
          <a:pPr algn="l" rtl="0">
            <a:lnSpc>
              <a:spcPts val="1800"/>
            </a:lnSpc>
            <a:defRPr sz="1000"/>
          </a:pPr>
          <a:r>
            <a:rPr lang="ja-JP" altLang="en-US" sz="1000" b="0" i="0" u="none" strike="noStrike" baseline="0">
              <a:solidFill>
                <a:schemeClr val="tx1"/>
              </a:solidFill>
              <a:latin typeface="HGPｺﾞｼｯｸM"/>
              <a:ea typeface="HGPｺﾞｼｯｸM"/>
            </a:rPr>
            <a:t>入力内容に誤りが多い点や、わかりにくい点を補足説明する入力マニュアルを作成いたしました。必ずマニュアルを確認しながら回答してください。</a:t>
          </a:r>
          <a:endParaRPr lang="ja-JP" altLang="en-US" sz="1000" b="1" i="0" u="sng" strike="noStrike" baseline="0">
            <a:solidFill>
              <a:schemeClr val="tx1"/>
            </a:solidFill>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365</xdr:row>
          <xdr:rowOff>19050</xdr:rowOff>
        </xdr:from>
        <xdr:to>
          <xdr:col>3</xdr:col>
          <xdr:colOff>133350</xdr:colOff>
          <xdr:row>366</xdr:row>
          <xdr:rowOff>0</xdr:rowOff>
        </xdr:to>
        <xdr:sp macro="" textlink="">
          <xdr:nvSpPr>
            <xdr:cNvPr id="103246" name="Check Box 88910" hidden="1">
              <a:extLst>
                <a:ext uri="{63B3BB69-23CF-44E3-9099-C40C66FF867C}">
                  <a14:compatExt spid="_x0000_s103246"/>
                </a:ext>
                <a:ext uri="{FF2B5EF4-FFF2-40B4-BE49-F238E27FC236}">
                  <a16:creationId xmlns:a16="http://schemas.microsoft.com/office/drawing/2014/main" id="{00000000-0008-0000-0000-00004E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67236</xdr:colOff>
      <xdr:row>418</xdr:row>
      <xdr:rowOff>358588</xdr:rowOff>
    </xdr:from>
    <xdr:to>
      <xdr:col>38</xdr:col>
      <xdr:colOff>22413</xdr:colOff>
      <xdr:row>418</xdr:row>
      <xdr:rowOff>644338</xdr:rowOff>
    </xdr:to>
    <xdr:sp macro="" textlink="">
      <xdr:nvSpPr>
        <xdr:cNvPr id="24" name="四角形: 角を丸くする 23">
          <a:extLst>
            <a:ext uri="{FF2B5EF4-FFF2-40B4-BE49-F238E27FC236}">
              <a16:creationId xmlns:a16="http://schemas.microsoft.com/office/drawing/2014/main" id="{582788F1-508A-42EE-92B9-D01E46957301}"/>
            </a:ext>
          </a:extLst>
        </xdr:cNvPr>
        <xdr:cNvSpPr/>
      </xdr:nvSpPr>
      <xdr:spPr>
        <a:xfrm>
          <a:off x="3395383" y="106836882"/>
          <a:ext cx="4191001" cy="285750"/>
        </a:xfrm>
        <a:prstGeom prst="roundRect">
          <a:avLst/>
        </a:prstGeom>
        <a:solidFill>
          <a:schemeClr val="accent5">
            <a:lumMod val="75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rPr>
            <a:t>公費補助がない場合には、必ず</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 </a:t>
          </a:r>
          <a:r>
            <a:rPr kumimoji="1" lang="en-US" altLang="ja-JP" sz="1100" baseline="0">
              <a:solidFill>
                <a:schemeClr val="bg1">
                  <a:lumMod val="95000"/>
                </a:schemeClr>
              </a:solidFill>
              <a:latin typeface="HGPｺﾞｼｯｸM" panose="020B0600000000000000" pitchFamily="50" charset="-128"/>
              <a:ea typeface="HGPｺﾞｼｯｸM" panose="020B0600000000000000" pitchFamily="50" charset="-128"/>
            </a:rPr>
            <a:t>0 </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とご記入ください。</a:t>
          </a:r>
          <a:endPar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67236</xdr:colOff>
      <xdr:row>429</xdr:row>
      <xdr:rowOff>347381</xdr:rowOff>
    </xdr:from>
    <xdr:to>
      <xdr:col>38</xdr:col>
      <xdr:colOff>22413</xdr:colOff>
      <xdr:row>429</xdr:row>
      <xdr:rowOff>633131</xdr:rowOff>
    </xdr:to>
    <xdr:sp macro="" textlink="">
      <xdr:nvSpPr>
        <xdr:cNvPr id="26" name="四角形: 角を丸くする 25">
          <a:extLst>
            <a:ext uri="{FF2B5EF4-FFF2-40B4-BE49-F238E27FC236}">
              <a16:creationId xmlns:a16="http://schemas.microsoft.com/office/drawing/2014/main" id="{CBF94181-8440-3B2A-F8ED-D5D9E799F390}"/>
            </a:ext>
          </a:extLst>
        </xdr:cNvPr>
        <xdr:cNvSpPr/>
      </xdr:nvSpPr>
      <xdr:spPr>
        <a:xfrm>
          <a:off x="3395383" y="110870999"/>
          <a:ext cx="4191001" cy="285750"/>
        </a:xfrm>
        <a:prstGeom prst="roundRect">
          <a:avLst/>
        </a:prstGeom>
        <a:solidFill>
          <a:schemeClr val="accent5">
            <a:lumMod val="75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rPr>
            <a:t>公費補助がない場合には、必ず</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 </a:t>
          </a:r>
          <a:r>
            <a:rPr kumimoji="1" lang="en-US" altLang="ja-JP" sz="1100" baseline="0">
              <a:solidFill>
                <a:schemeClr val="bg1">
                  <a:lumMod val="95000"/>
                </a:schemeClr>
              </a:solidFill>
              <a:latin typeface="HGPｺﾞｼｯｸM" panose="020B0600000000000000" pitchFamily="50" charset="-128"/>
              <a:ea typeface="HGPｺﾞｼｯｸM" panose="020B0600000000000000" pitchFamily="50" charset="-128"/>
            </a:rPr>
            <a:t>0 </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とご記入ください。</a:t>
          </a:r>
          <a:endPar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67236</xdr:colOff>
      <xdr:row>440</xdr:row>
      <xdr:rowOff>515470</xdr:rowOff>
    </xdr:from>
    <xdr:to>
      <xdr:col>38</xdr:col>
      <xdr:colOff>22413</xdr:colOff>
      <xdr:row>440</xdr:row>
      <xdr:rowOff>801220</xdr:rowOff>
    </xdr:to>
    <xdr:sp macro="" textlink="">
      <xdr:nvSpPr>
        <xdr:cNvPr id="30" name="四角形: 角を丸くする 29">
          <a:extLst>
            <a:ext uri="{FF2B5EF4-FFF2-40B4-BE49-F238E27FC236}">
              <a16:creationId xmlns:a16="http://schemas.microsoft.com/office/drawing/2014/main" id="{B505E926-A308-1269-EFD2-EB531DBA4350}"/>
            </a:ext>
          </a:extLst>
        </xdr:cNvPr>
        <xdr:cNvSpPr/>
      </xdr:nvSpPr>
      <xdr:spPr>
        <a:xfrm>
          <a:off x="3395383" y="114591352"/>
          <a:ext cx="4191001" cy="285750"/>
        </a:xfrm>
        <a:prstGeom prst="roundRect">
          <a:avLst/>
        </a:prstGeom>
        <a:solidFill>
          <a:schemeClr val="accent5">
            <a:lumMod val="75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rPr>
            <a:t>公費補助がない場合には、必ず</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 </a:t>
          </a:r>
          <a:r>
            <a:rPr kumimoji="1" lang="en-US" altLang="ja-JP" sz="1100" baseline="0">
              <a:solidFill>
                <a:schemeClr val="bg1">
                  <a:lumMod val="95000"/>
                </a:schemeClr>
              </a:solidFill>
              <a:latin typeface="HGPｺﾞｼｯｸM" panose="020B0600000000000000" pitchFamily="50" charset="-128"/>
              <a:ea typeface="HGPｺﾞｼｯｸM" panose="020B0600000000000000" pitchFamily="50" charset="-128"/>
            </a:rPr>
            <a:t>0 </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とご記入ください。</a:t>
          </a:r>
          <a:endPar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67236</xdr:colOff>
      <xdr:row>451</xdr:row>
      <xdr:rowOff>470646</xdr:rowOff>
    </xdr:from>
    <xdr:to>
      <xdr:col>38</xdr:col>
      <xdr:colOff>22413</xdr:colOff>
      <xdr:row>451</xdr:row>
      <xdr:rowOff>756396</xdr:rowOff>
    </xdr:to>
    <xdr:sp macro="" textlink="">
      <xdr:nvSpPr>
        <xdr:cNvPr id="33" name="四角形: 角を丸くする 32">
          <a:extLst>
            <a:ext uri="{FF2B5EF4-FFF2-40B4-BE49-F238E27FC236}">
              <a16:creationId xmlns:a16="http://schemas.microsoft.com/office/drawing/2014/main" id="{B639CFD6-9990-B4BD-9CB8-2D2FAE68E4C6}"/>
            </a:ext>
          </a:extLst>
        </xdr:cNvPr>
        <xdr:cNvSpPr/>
      </xdr:nvSpPr>
      <xdr:spPr>
        <a:xfrm>
          <a:off x="3395383" y="118266881"/>
          <a:ext cx="4191001" cy="285750"/>
        </a:xfrm>
        <a:prstGeom prst="roundRect">
          <a:avLst/>
        </a:prstGeom>
        <a:solidFill>
          <a:schemeClr val="accent5">
            <a:lumMod val="75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rPr>
            <a:t>公費補助がない場合には、必ず</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 </a:t>
          </a:r>
          <a:r>
            <a:rPr kumimoji="1" lang="en-US" altLang="ja-JP" sz="1100" baseline="0">
              <a:solidFill>
                <a:schemeClr val="bg1">
                  <a:lumMod val="95000"/>
                </a:schemeClr>
              </a:solidFill>
              <a:latin typeface="HGPｺﾞｼｯｸM" panose="020B0600000000000000" pitchFamily="50" charset="-128"/>
              <a:ea typeface="HGPｺﾞｼｯｸM" panose="020B0600000000000000" pitchFamily="50" charset="-128"/>
            </a:rPr>
            <a:t>0 </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とご記入ください。</a:t>
          </a:r>
          <a:endPar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67236</xdr:colOff>
      <xdr:row>462</xdr:row>
      <xdr:rowOff>336175</xdr:rowOff>
    </xdr:from>
    <xdr:to>
      <xdr:col>38</xdr:col>
      <xdr:colOff>22413</xdr:colOff>
      <xdr:row>462</xdr:row>
      <xdr:rowOff>621925</xdr:rowOff>
    </xdr:to>
    <xdr:sp macro="" textlink="">
      <xdr:nvSpPr>
        <xdr:cNvPr id="34" name="四角形: 角を丸くする 33">
          <a:extLst>
            <a:ext uri="{FF2B5EF4-FFF2-40B4-BE49-F238E27FC236}">
              <a16:creationId xmlns:a16="http://schemas.microsoft.com/office/drawing/2014/main" id="{BE336979-6976-7DFB-FD43-A8D5486CD014}"/>
            </a:ext>
          </a:extLst>
        </xdr:cNvPr>
        <xdr:cNvSpPr/>
      </xdr:nvSpPr>
      <xdr:spPr>
        <a:xfrm>
          <a:off x="3395383" y="121807940"/>
          <a:ext cx="4191001" cy="285750"/>
        </a:xfrm>
        <a:prstGeom prst="roundRect">
          <a:avLst/>
        </a:prstGeom>
        <a:solidFill>
          <a:schemeClr val="accent5">
            <a:lumMod val="75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rPr>
            <a:t>公費補助がない場合には、必ず</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 </a:t>
          </a:r>
          <a:r>
            <a:rPr kumimoji="1" lang="en-US" altLang="ja-JP" sz="1100" baseline="0">
              <a:solidFill>
                <a:schemeClr val="bg1">
                  <a:lumMod val="95000"/>
                </a:schemeClr>
              </a:solidFill>
              <a:latin typeface="HGPｺﾞｼｯｸM" panose="020B0600000000000000" pitchFamily="50" charset="-128"/>
              <a:ea typeface="HGPｺﾞｼｯｸM" panose="020B0600000000000000" pitchFamily="50" charset="-128"/>
            </a:rPr>
            <a:t>0 </a:t>
          </a:r>
          <a:r>
            <a:rPr kumimoji="1" lang="ja-JP" altLang="en-US" sz="1100" baseline="0">
              <a:solidFill>
                <a:schemeClr val="bg1">
                  <a:lumMod val="95000"/>
                </a:schemeClr>
              </a:solidFill>
              <a:latin typeface="HGPｺﾞｼｯｸM" panose="020B0600000000000000" pitchFamily="50" charset="-128"/>
              <a:ea typeface="HGPｺﾞｼｯｸM" panose="020B0600000000000000" pitchFamily="50" charset="-128"/>
            </a:rPr>
            <a:t>とご記入ください。</a:t>
          </a:r>
          <a:endParaRPr kumimoji="1" lang="ja-JP" altLang="en-US" sz="1100">
            <a:solidFill>
              <a:schemeClr val="bg1">
                <a:lumMod val="95000"/>
              </a:schemeClr>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546</xdr:row>
          <xdr:rowOff>114300</xdr:rowOff>
        </xdr:from>
        <xdr:to>
          <xdr:col>5</xdr:col>
          <xdr:colOff>123825</xdr:colOff>
          <xdr:row>546</xdr:row>
          <xdr:rowOff>323850</xdr:rowOff>
        </xdr:to>
        <xdr:sp macro="" textlink="">
          <xdr:nvSpPr>
            <xdr:cNvPr id="103247" name="Check Box 88911" hidden="1">
              <a:extLst>
                <a:ext uri="{63B3BB69-23CF-44E3-9099-C40C66FF867C}">
                  <a14:compatExt spid="_x0000_s103247"/>
                </a:ext>
                <a:ext uri="{FF2B5EF4-FFF2-40B4-BE49-F238E27FC236}">
                  <a16:creationId xmlns:a16="http://schemas.microsoft.com/office/drawing/2014/main" id="{00000000-0008-0000-0000-00004F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560</xdr:row>
          <xdr:rowOff>104775</xdr:rowOff>
        </xdr:from>
        <xdr:to>
          <xdr:col>5</xdr:col>
          <xdr:colOff>19050</xdr:colOff>
          <xdr:row>560</xdr:row>
          <xdr:rowOff>342900</xdr:rowOff>
        </xdr:to>
        <xdr:sp macro="" textlink="">
          <xdr:nvSpPr>
            <xdr:cNvPr id="103248" name="Option Button 88912" hidden="1">
              <a:extLst>
                <a:ext uri="{63B3BB69-23CF-44E3-9099-C40C66FF867C}">
                  <a14:compatExt spid="_x0000_s103248"/>
                </a:ext>
                <a:ext uri="{FF2B5EF4-FFF2-40B4-BE49-F238E27FC236}">
                  <a16:creationId xmlns:a16="http://schemas.microsoft.com/office/drawing/2014/main" id="{00000000-0008-0000-0000-0000509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161924</xdr:colOff>
      <xdr:row>42</xdr:row>
      <xdr:rowOff>390525</xdr:rowOff>
    </xdr:from>
    <xdr:to>
      <xdr:col>34</xdr:col>
      <xdr:colOff>200024</xdr:colOff>
      <xdr:row>42</xdr:row>
      <xdr:rowOff>2454519</xdr:rowOff>
    </xdr:to>
    <xdr:grpSp>
      <xdr:nvGrpSpPr>
        <xdr:cNvPr id="32" name="グループ化 31">
          <a:extLst>
            <a:ext uri="{FF2B5EF4-FFF2-40B4-BE49-F238E27FC236}">
              <a16:creationId xmlns:a16="http://schemas.microsoft.com/office/drawing/2014/main" id="{3D0DEE5E-5E02-4237-89A6-86026794569B}"/>
            </a:ext>
          </a:extLst>
        </xdr:cNvPr>
        <xdr:cNvGrpSpPr/>
      </xdr:nvGrpSpPr>
      <xdr:grpSpPr>
        <a:xfrm>
          <a:off x="285189" y="16213231"/>
          <a:ext cx="6671982" cy="2063994"/>
          <a:chOff x="331133" y="752475"/>
          <a:chExt cx="6619875" cy="2063994"/>
        </a:xfrm>
      </xdr:grpSpPr>
      <xdr:sp macro="" textlink="">
        <xdr:nvSpPr>
          <xdr:cNvPr id="35" name="角丸四角形 5">
            <a:extLst>
              <a:ext uri="{FF2B5EF4-FFF2-40B4-BE49-F238E27FC236}">
                <a16:creationId xmlns:a16="http://schemas.microsoft.com/office/drawing/2014/main" id="{F6157252-6BE0-93B6-02A5-A8397B40C472}"/>
              </a:ext>
            </a:extLst>
          </xdr:cNvPr>
          <xdr:cNvSpPr/>
        </xdr:nvSpPr>
        <xdr:spPr>
          <a:xfrm>
            <a:off x="331133" y="752475"/>
            <a:ext cx="6619875" cy="2063994"/>
          </a:xfrm>
          <a:prstGeom prst="roundRect">
            <a:avLst/>
          </a:prstGeom>
          <a:solidFill>
            <a:srgbClr val="E5F5FF"/>
          </a:solidFill>
          <a:ln w="952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E3038B24-479C-574B-93FD-6E80BB5C4A49}"/>
              </a:ext>
            </a:extLst>
          </xdr:cNvPr>
          <xdr:cNvSpPr/>
        </xdr:nvSpPr>
        <xdr:spPr>
          <a:xfrm>
            <a:off x="608680" y="840498"/>
            <a:ext cx="219953" cy="215347"/>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kern="1200">
                <a:solidFill>
                  <a:schemeClr val="bg1"/>
                </a:solidFill>
                <a:latin typeface="HGP創英角ｺﾞｼｯｸUB" panose="020B0900000000000000" pitchFamily="50" charset="-128"/>
                <a:ea typeface="HGP創英角ｺﾞｼｯｸUB" panose="020B0900000000000000" pitchFamily="50" charset="-128"/>
              </a:rPr>
              <a:t>!</a:t>
            </a:r>
            <a:endParaRPr kumimoji="1" lang="ja-JP" altLang="en-US" sz="1200" kern="1200">
              <a:solidFill>
                <a:schemeClr val="bg1"/>
              </a:solidFill>
              <a:latin typeface="HGP創英角ｺﾞｼｯｸUB" panose="020B0900000000000000" pitchFamily="50" charset="-128"/>
              <a:ea typeface="HGP創英角ｺﾞｼｯｸUB" panose="020B0900000000000000" pitchFamily="50" charset="-128"/>
            </a:endParaRPr>
          </a:p>
        </xdr:txBody>
      </xdr:sp>
      <xdr:sp macro="" textlink="">
        <xdr:nvSpPr>
          <xdr:cNvPr id="37" name="角丸四角形 5">
            <a:extLst>
              <a:ext uri="{FF2B5EF4-FFF2-40B4-BE49-F238E27FC236}">
                <a16:creationId xmlns:a16="http://schemas.microsoft.com/office/drawing/2014/main" id="{3B45FE26-C6AB-5EA2-45B8-64B6DAAFA862}"/>
              </a:ext>
            </a:extLst>
          </xdr:cNvPr>
          <xdr:cNvSpPr/>
        </xdr:nvSpPr>
        <xdr:spPr>
          <a:xfrm>
            <a:off x="758748" y="788375"/>
            <a:ext cx="1265525" cy="307732"/>
          </a:xfrm>
          <a:prstGeom prst="round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教員数</a:t>
            </a:r>
            <a:r>
              <a:rPr kumimoji="1" lang="ja-JP" altLang="en-US" sz="1100">
                <a:solidFill>
                  <a:sysClr val="windowText" lastClr="000000"/>
                </a:solidFill>
                <a:effectLst/>
                <a:latin typeface="HGPｺﾞｼｯｸM" panose="020B0600000000000000" pitchFamily="50" charset="-128"/>
                <a:ea typeface="HGPｺﾞｼｯｸM" panose="020B0600000000000000" pitchFamily="50" charset="-128"/>
                <a:cs typeface="+mn-cs"/>
              </a:rPr>
              <a:t>について</a:t>
            </a:r>
            <a:endParaRPr lang="ja-JP" altLang="ja-JP" sz="1100">
              <a:solidFill>
                <a:sysClr val="windowText" lastClr="000000"/>
              </a:solidFill>
              <a:effectLst/>
              <a:latin typeface="HGPｺﾞｼｯｸM" panose="020B0600000000000000" pitchFamily="50" charset="-128"/>
              <a:ea typeface="HGPｺﾞｼｯｸM" panose="020B0600000000000000" pitchFamily="50" charset="-128"/>
            </a:endParaRPr>
          </a:p>
          <a:p>
            <a:pPr algn="ctr"/>
            <a:endParaRPr kumimoji="1" lang="ja-JP" altLang="en-US" sz="110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38" name="Text Box 257">
            <a:extLst>
              <a:ext uri="{FF2B5EF4-FFF2-40B4-BE49-F238E27FC236}">
                <a16:creationId xmlns:a16="http://schemas.microsoft.com/office/drawing/2014/main" id="{6317DB66-5ED7-3290-8C7C-5CCA9A7053E2}"/>
              </a:ext>
            </a:extLst>
          </xdr:cNvPr>
          <xdr:cNvSpPr txBox="1">
            <a:spLocks noChangeArrowheads="1"/>
          </xdr:cNvSpPr>
        </xdr:nvSpPr>
        <xdr:spPr bwMode="auto">
          <a:xfrm>
            <a:off x="899454" y="1082198"/>
            <a:ext cx="5326709" cy="324315"/>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常勤の人数のみをカウントしてください。（非常勤は含まない）</a:t>
            </a:r>
          </a:p>
        </xdr:txBody>
      </xdr:sp>
      <xdr:sp macro="" textlink="">
        <xdr:nvSpPr>
          <xdr:cNvPr id="39" name="Text Box 257">
            <a:extLst>
              <a:ext uri="{FF2B5EF4-FFF2-40B4-BE49-F238E27FC236}">
                <a16:creationId xmlns:a16="http://schemas.microsoft.com/office/drawing/2014/main" id="{B9CF450D-DFD0-63F5-FA2E-ADB8F264CED1}"/>
              </a:ext>
            </a:extLst>
          </xdr:cNvPr>
          <xdr:cNvSpPr txBox="1">
            <a:spLocks noChangeArrowheads="1"/>
          </xdr:cNvSpPr>
        </xdr:nvSpPr>
        <xdr:spPr bwMode="auto">
          <a:xfrm>
            <a:off x="900350" y="1528234"/>
            <a:ext cx="5432094" cy="277119"/>
          </a:xfrm>
          <a:prstGeom prst="rect">
            <a:avLst/>
          </a:prstGeom>
          <a:noFill/>
          <a:ln>
            <a:noFill/>
          </a:ln>
          <a:effectLst/>
        </xdr:spPr>
        <xdr:txBody>
          <a:bodyPr vertOverflow="clip" wrap="square" lIns="18288"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ja-JP" sz="1000" b="0" i="0" u="sng" baseline="0">
                <a:effectLst/>
                <a:latin typeface="HGPｺﾞｼｯｸM" panose="020B0600000000000000" pitchFamily="50" charset="-128"/>
                <a:ea typeface="HGPｺﾞｼｯｸM" panose="020B0600000000000000" pitchFamily="50" charset="-128"/>
                <a:cs typeface="+mn-cs"/>
              </a:rPr>
              <a:t>看護教員</a:t>
            </a:r>
            <a:r>
              <a:rPr lang="ja-JP" altLang="ja-JP" sz="1000" b="0" i="0" baseline="0">
                <a:effectLst/>
                <a:latin typeface="HGPｺﾞｼｯｸM" panose="020B0600000000000000" pitchFamily="50" charset="-128"/>
                <a:ea typeface="HGPｺﾞｼｯｸM" panose="020B0600000000000000" pitchFamily="50" charset="-128"/>
                <a:cs typeface="+mn-cs"/>
              </a:rPr>
              <a:t>は、</a:t>
            </a:r>
            <a:r>
              <a:rPr lang="en-US" altLang="ja-JP" sz="1000" b="0" i="0" baseline="0">
                <a:effectLst/>
                <a:latin typeface="HGPｺﾞｼｯｸM" panose="020B0600000000000000" pitchFamily="50" charset="-128"/>
                <a:ea typeface="HGPｺﾞｼｯｸM" panose="020B0600000000000000" pitchFamily="50" charset="-128"/>
                <a:cs typeface="+mn-cs"/>
              </a:rPr>
              <a:t>【</a:t>
            </a:r>
            <a:r>
              <a:rPr lang="ja-JP" altLang="ja-JP" sz="1000" b="0" i="0" baseline="0">
                <a:effectLst/>
                <a:latin typeface="HGPｺﾞｼｯｸM" panose="020B0600000000000000" pitchFamily="50" charset="-128"/>
                <a:ea typeface="HGPｺﾞｼｯｸM" panose="020B0600000000000000" pitchFamily="50" charset="-128"/>
                <a:cs typeface="+mn-cs"/>
              </a:rPr>
              <a:t>看護師、助産師、保健師</a:t>
            </a:r>
            <a:r>
              <a:rPr lang="en-US" altLang="ja-JP" sz="1000" b="0" i="0" baseline="0">
                <a:effectLst/>
                <a:latin typeface="HGPｺﾞｼｯｸM" panose="020B0600000000000000" pitchFamily="50" charset="-128"/>
                <a:ea typeface="HGPｺﾞｼｯｸM" panose="020B0600000000000000" pitchFamily="50" charset="-128"/>
                <a:cs typeface="+mn-cs"/>
              </a:rPr>
              <a:t>】 </a:t>
            </a:r>
            <a:r>
              <a:rPr lang="ja-JP" altLang="ja-JP" sz="1000" b="0" i="0" baseline="0">
                <a:effectLst/>
                <a:latin typeface="HGPｺﾞｼｯｸM" panose="020B0600000000000000" pitchFamily="50" charset="-128"/>
                <a:ea typeface="HGPｺﾞｼｯｸM" panose="020B0600000000000000" pitchFamily="50" charset="-128"/>
                <a:cs typeface="+mn-cs"/>
              </a:rPr>
              <a:t>いずれかの免許を取得している教員です。</a:t>
            </a:r>
            <a:endParaRPr lang="en-US" altLang="ja-JP"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a:p>
            <a:pPr algn="l" rtl="0">
              <a:defRPr sz="1000"/>
            </a:pP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40" name="Text Box 257">
            <a:extLst>
              <a:ext uri="{FF2B5EF4-FFF2-40B4-BE49-F238E27FC236}">
                <a16:creationId xmlns:a16="http://schemas.microsoft.com/office/drawing/2014/main" id="{21676196-5179-EBFF-745B-AAE2F2B391A0}"/>
              </a:ext>
            </a:extLst>
          </xdr:cNvPr>
          <xdr:cNvSpPr txBox="1">
            <a:spLocks noChangeArrowheads="1"/>
          </xdr:cNvSpPr>
        </xdr:nvSpPr>
        <xdr:spPr bwMode="auto">
          <a:xfrm>
            <a:off x="899455" y="1759617"/>
            <a:ext cx="5464487" cy="324315"/>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en-US" sz="1000" b="0" i="0" u="sng" strike="noStrike" baseline="0">
                <a:solidFill>
                  <a:sysClr val="windowText" lastClr="000000"/>
                </a:solidFill>
                <a:latin typeface="HGPｺﾞｼｯｸM" panose="020B0600000000000000" pitchFamily="50" charset="-128"/>
                <a:ea typeface="HGPｺﾞｼｯｸM" panose="020B0600000000000000" pitchFamily="50" charset="-128"/>
              </a:rPr>
              <a:t>特任教員</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は、常勤であればカウントに含まれます。（臨床教員は含まない）</a:t>
            </a:r>
          </a:p>
          <a:p>
            <a:pPr algn="l" rtl="0">
              <a:defRPr sz="1000"/>
            </a:pP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41" name="Text Box 257">
            <a:extLst>
              <a:ext uri="{FF2B5EF4-FFF2-40B4-BE49-F238E27FC236}">
                <a16:creationId xmlns:a16="http://schemas.microsoft.com/office/drawing/2014/main" id="{E00F8F60-C2CE-174A-C5AA-70551CDB7121}"/>
              </a:ext>
            </a:extLst>
          </xdr:cNvPr>
          <xdr:cNvSpPr txBox="1">
            <a:spLocks noChangeArrowheads="1"/>
          </xdr:cNvSpPr>
        </xdr:nvSpPr>
        <xdr:spPr bwMode="auto">
          <a:xfrm>
            <a:off x="899454" y="2002198"/>
            <a:ext cx="5464487" cy="324315"/>
          </a:xfrm>
          <a:prstGeom prst="rect">
            <a:avLst/>
          </a:prstGeom>
          <a:noFill/>
          <a:ln>
            <a:noFill/>
          </a:ln>
          <a:effectLst/>
        </xdr:spPr>
        <xdr:txBody>
          <a:bodyPr vertOverflow="clip" wrap="square" lIns="18288" tIns="18288" rIns="0" bIns="18288"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en-US" sz="1000" b="0" i="0" u="sng" strike="noStrike" baseline="0">
                <a:solidFill>
                  <a:sysClr val="windowText" lastClr="000000"/>
                </a:solidFill>
                <a:latin typeface="HGPｺﾞｼｯｸM" panose="020B0600000000000000" pitchFamily="50" charset="-128"/>
                <a:ea typeface="HGPｺﾞｼｯｸM" panose="020B0600000000000000" pitchFamily="50" charset="-128"/>
              </a:rPr>
              <a:t>附属研究機関</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がある場合は、そこに所属する教員もカウントに含めてください。</a:t>
            </a:r>
          </a:p>
        </xdr:txBody>
      </xdr:sp>
      <xdr:sp macro="" textlink="">
        <xdr:nvSpPr>
          <xdr:cNvPr id="43" name="Text Box 257">
            <a:extLst>
              <a:ext uri="{FF2B5EF4-FFF2-40B4-BE49-F238E27FC236}">
                <a16:creationId xmlns:a16="http://schemas.microsoft.com/office/drawing/2014/main" id="{DA42F385-E1ED-E21E-031D-D542C9DED385}"/>
              </a:ext>
            </a:extLst>
          </xdr:cNvPr>
          <xdr:cNvSpPr txBox="1">
            <a:spLocks noChangeArrowheads="1"/>
          </xdr:cNvSpPr>
        </xdr:nvSpPr>
        <xdr:spPr bwMode="auto">
          <a:xfrm>
            <a:off x="901572" y="2167827"/>
            <a:ext cx="5792262" cy="32431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500" b="0" i="0" baseline="0">
                <a:effectLst/>
                <a:latin typeface="HGPｺﾞｼｯｸM" panose="020B0600000000000000" pitchFamily="50" charset="-128"/>
                <a:ea typeface="HGPｺﾞｼｯｸM" panose="020B0600000000000000" pitchFamily="50" charset="-128"/>
                <a:cs typeface="+mn-cs"/>
              </a:rPr>
              <a:t>●</a:t>
            </a:r>
            <a:r>
              <a:rPr lang="ja-JP" altLang="en-US" sz="600" b="0" i="0" baseline="0">
                <a:effectLst/>
                <a:latin typeface="HGPｺﾞｼｯｸM" panose="020B0600000000000000" pitchFamily="50" charset="-128"/>
                <a:ea typeface="HGPｺﾞｼｯｸM" panose="020B0600000000000000" pitchFamily="50" charset="-128"/>
                <a:cs typeface="+mn-cs"/>
              </a:rPr>
              <a:t> </a:t>
            </a:r>
            <a:r>
              <a:rPr lang="en-US" altLang="ja-JP" sz="1000" b="0" i="0" baseline="0">
                <a:effectLst/>
                <a:latin typeface="HGPｺﾞｼｯｸM" panose="020B0600000000000000" pitchFamily="50" charset="-128"/>
                <a:ea typeface="HGPｺﾞｼｯｸM" panose="020B0600000000000000" pitchFamily="50" charset="-128"/>
                <a:cs typeface="+mn-cs"/>
              </a:rPr>
              <a:t>Q4</a:t>
            </a:r>
            <a:r>
              <a:rPr lang="ja-JP" altLang="en-US" sz="1000" b="0" i="0" baseline="0">
                <a:effectLst/>
                <a:latin typeface="HGPｺﾞｼｯｸM" panose="020B0600000000000000" pitchFamily="50" charset="-128"/>
                <a:ea typeface="HGPｺﾞｼｯｸM" panose="020B0600000000000000" pitchFamily="50" charset="-128"/>
                <a:cs typeface="+mn-cs"/>
              </a:rPr>
              <a:t>の⑦その他は</a:t>
            </a:r>
            <a:r>
              <a:rPr lang="ja-JP" altLang="ja-JP" sz="1000" b="0" i="0" baseline="0">
                <a:effectLst/>
                <a:latin typeface="HGPｺﾞｼｯｸM" panose="020B0600000000000000" pitchFamily="50" charset="-128"/>
                <a:ea typeface="HGPｺﾞｼｯｸM" panose="020B0600000000000000" pitchFamily="50" charset="-128"/>
                <a:cs typeface="+mn-cs"/>
              </a:rPr>
              <a:t>教務補佐員等を指し、授業単位の非常勤講師、実習補助者などは含</a:t>
            </a:r>
            <a:r>
              <a:rPr lang="ja-JP" altLang="en-US" sz="1000" b="0" i="0" baseline="0">
                <a:effectLst/>
                <a:latin typeface="HGPｺﾞｼｯｸM" panose="020B0600000000000000" pitchFamily="50" charset="-128"/>
                <a:ea typeface="HGPｺﾞｼｯｸM" panose="020B0600000000000000" pitchFamily="50" charset="-128"/>
                <a:cs typeface="+mn-cs"/>
              </a:rPr>
              <a:t>みません</a:t>
            </a:r>
            <a:r>
              <a:rPr lang="ja-JP" altLang="ja-JP" sz="1000" b="0" i="0" baseline="0">
                <a:effectLst/>
                <a:latin typeface="HGPｺﾞｼｯｸM" panose="020B0600000000000000" pitchFamily="50" charset="-128"/>
                <a:ea typeface="HGPｺﾞｼｯｸM" panose="020B0600000000000000" pitchFamily="50" charset="-128"/>
                <a:cs typeface="+mn-cs"/>
              </a:rPr>
              <a:t>。</a:t>
            </a: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44" name="Text Box 257">
            <a:extLst>
              <a:ext uri="{FF2B5EF4-FFF2-40B4-BE49-F238E27FC236}">
                <a16:creationId xmlns:a16="http://schemas.microsoft.com/office/drawing/2014/main" id="{4FB3BCBA-D48A-224C-2A44-931E0F6521B3}"/>
              </a:ext>
            </a:extLst>
          </xdr:cNvPr>
          <xdr:cNvSpPr txBox="1">
            <a:spLocks noChangeArrowheads="1"/>
          </xdr:cNvSpPr>
        </xdr:nvSpPr>
        <xdr:spPr bwMode="auto">
          <a:xfrm>
            <a:off x="899454" y="1308601"/>
            <a:ext cx="5443075" cy="308452"/>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他学部、他学科はカウントに含みません。</a:t>
            </a:r>
          </a:p>
        </xdr:txBody>
      </xdr:sp>
      <xdr:sp macro="" textlink="">
        <xdr:nvSpPr>
          <xdr:cNvPr id="45" name="Text Box 257">
            <a:extLst>
              <a:ext uri="{FF2B5EF4-FFF2-40B4-BE49-F238E27FC236}">
                <a16:creationId xmlns:a16="http://schemas.microsoft.com/office/drawing/2014/main" id="{C1FD2798-A4E8-616F-7824-47CF2C4F5BDB}"/>
              </a:ext>
            </a:extLst>
          </xdr:cNvPr>
          <xdr:cNvSpPr txBox="1">
            <a:spLocks noChangeArrowheads="1"/>
          </xdr:cNvSpPr>
        </xdr:nvSpPr>
        <xdr:spPr bwMode="auto">
          <a:xfrm>
            <a:off x="901561" y="2418093"/>
            <a:ext cx="5287996" cy="32431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500" b="0" i="0" baseline="0">
                <a:effectLst/>
                <a:latin typeface="HGPｺﾞｼｯｸM" panose="020B0600000000000000" pitchFamily="50" charset="-128"/>
                <a:ea typeface="HGPｺﾞｼｯｸM" panose="020B0600000000000000" pitchFamily="50" charset="-128"/>
                <a:cs typeface="+mn-cs"/>
              </a:rPr>
              <a:t>●</a:t>
            </a:r>
            <a:r>
              <a:rPr lang="ja-JP" altLang="en-US" sz="600" b="0" i="0" baseline="0">
                <a:effectLst/>
                <a:latin typeface="HGPｺﾞｼｯｸM" panose="020B0600000000000000" pitchFamily="50" charset="-128"/>
                <a:ea typeface="HGPｺﾞｼｯｸM" panose="020B0600000000000000" pitchFamily="50" charset="-128"/>
                <a:cs typeface="+mn-cs"/>
              </a:rPr>
              <a:t> </a:t>
            </a:r>
            <a:r>
              <a:rPr lang="en-US" altLang="ja-JP" sz="1000" b="0" i="0" baseline="0">
                <a:effectLst/>
                <a:latin typeface="HGPｺﾞｼｯｸM" panose="020B0600000000000000" pitchFamily="50" charset="-128"/>
                <a:ea typeface="HGPｺﾞｼｯｸM" panose="020B0600000000000000" pitchFamily="50" charset="-128"/>
                <a:cs typeface="+mn-cs"/>
              </a:rPr>
              <a:t>Q4</a:t>
            </a:r>
            <a:r>
              <a:rPr lang="ja-JP" altLang="en-US" sz="1000" b="0" i="0" baseline="0">
                <a:effectLst/>
                <a:latin typeface="HGPｺﾞｼｯｸM" panose="020B0600000000000000" pitchFamily="50" charset="-128"/>
                <a:ea typeface="HGPｺﾞｼｯｸM" panose="020B0600000000000000" pitchFamily="50" charset="-128"/>
                <a:cs typeface="+mn-cs"/>
              </a:rPr>
              <a:t>の⑧「未充足数」は、募集しているにもかかわらず、適任者を得られていない人数です。</a:t>
            </a:r>
          </a:p>
        </xdr:txBody>
      </xdr:sp>
    </xdr:grpSp>
    <xdr:clientData/>
  </xdr:twoCellAnchor>
  <xdr:twoCellAnchor>
    <xdr:from>
      <xdr:col>10</xdr:col>
      <xdr:colOff>28575</xdr:colOff>
      <xdr:row>42</xdr:row>
      <xdr:rowOff>428625</xdr:rowOff>
    </xdr:from>
    <xdr:to>
      <xdr:col>31</xdr:col>
      <xdr:colOff>11767</xdr:colOff>
      <xdr:row>42</xdr:row>
      <xdr:rowOff>752940</xdr:rowOff>
    </xdr:to>
    <xdr:sp macro="" textlink="">
      <xdr:nvSpPr>
        <xdr:cNvPr id="46" name="Text Box 257">
          <a:extLst>
            <a:ext uri="{FF2B5EF4-FFF2-40B4-BE49-F238E27FC236}">
              <a16:creationId xmlns:a16="http://schemas.microsoft.com/office/drawing/2014/main" id="{7443BF68-60DB-43D6-8F7E-DC8FBD47192D}"/>
            </a:ext>
          </a:extLst>
        </xdr:cNvPr>
        <xdr:cNvSpPr txBox="1">
          <a:spLocks noChangeArrowheads="1"/>
        </xdr:cNvSpPr>
      </xdr:nvSpPr>
      <xdr:spPr bwMode="auto">
        <a:xfrm>
          <a:off x="1933575" y="14163675"/>
          <a:ext cx="4183717" cy="32431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000" b="0" i="0" baseline="0">
              <a:effectLst/>
              <a:latin typeface="HGPｺﾞｼｯｸM" panose="020B0600000000000000" pitchFamily="50" charset="-128"/>
              <a:ea typeface="HGPｺﾞｼｯｸM" panose="020B0600000000000000" pitchFamily="50" charset="-128"/>
              <a:cs typeface="+mn-cs"/>
            </a:rPr>
            <a:t>(</a:t>
          </a:r>
          <a:r>
            <a:rPr lang="ja-JP" altLang="en-US" sz="1000" b="0" i="0" baseline="0">
              <a:effectLst/>
              <a:latin typeface="HGPｺﾞｼｯｸM" panose="020B0600000000000000" pitchFamily="50" charset="-128"/>
              <a:ea typeface="HGPｺﾞｼｯｸM" panose="020B0600000000000000" pitchFamily="50" charset="-128"/>
              <a:cs typeface="+mn-cs"/>
            </a:rPr>
            <a:t>下</a:t>
          </a:r>
          <a:r>
            <a:rPr lang="ja-JP" altLang="ja-JP" sz="1000" b="0" i="0" baseline="0">
              <a:effectLst/>
              <a:latin typeface="HGPｺﾞｼｯｸM" panose="020B0600000000000000" pitchFamily="50" charset="-128"/>
              <a:ea typeface="HGPｺﾞｼｯｸM" panose="020B0600000000000000" pitchFamily="50" charset="-128"/>
              <a:cs typeface="+mn-cs"/>
            </a:rPr>
            <a:t>記はQ</a:t>
          </a:r>
          <a:r>
            <a:rPr lang="en-US" altLang="ja-JP" sz="1000" b="0" i="0" baseline="0">
              <a:effectLst/>
              <a:latin typeface="HGPｺﾞｼｯｸM" panose="020B0600000000000000" pitchFamily="50" charset="-128"/>
              <a:ea typeface="HGPｺﾞｼｯｸM" panose="020B0600000000000000" pitchFamily="50" charset="-128"/>
              <a:cs typeface="+mn-cs"/>
            </a:rPr>
            <a:t>4</a:t>
          </a:r>
          <a:r>
            <a:rPr lang="ja-JP" altLang="ja-JP" sz="1000" b="0" i="0" baseline="0">
              <a:effectLst/>
              <a:latin typeface="HGPｺﾞｼｯｸM" panose="020B0600000000000000" pitchFamily="50" charset="-128"/>
              <a:ea typeface="HGPｺﾞｼｯｸM" panose="020B0600000000000000" pitchFamily="50" charset="-128"/>
              <a:cs typeface="+mn-cs"/>
            </a:rPr>
            <a:t>、Q5、Q6</a:t>
          </a:r>
          <a:r>
            <a:rPr lang="ja-JP" altLang="en-US" sz="1000" b="0" i="0" baseline="0">
              <a:effectLst/>
              <a:latin typeface="HGPｺﾞｼｯｸM" panose="020B0600000000000000" pitchFamily="50" charset="-128"/>
              <a:ea typeface="HGPｺﾞｼｯｸM" panose="020B0600000000000000" pitchFamily="50" charset="-128"/>
              <a:cs typeface="+mn-cs"/>
            </a:rPr>
            <a:t>に</a:t>
          </a:r>
          <a:r>
            <a:rPr lang="ja-JP" altLang="ja-JP" sz="1000" b="0" i="0" baseline="0">
              <a:effectLst/>
              <a:latin typeface="HGPｺﾞｼｯｸM" panose="020B0600000000000000" pitchFamily="50" charset="-128"/>
              <a:ea typeface="HGPｺﾞｼｯｸM" panose="020B0600000000000000" pitchFamily="50" charset="-128"/>
              <a:cs typeface="+mn-cs"/>
            </a:rPr>
            <a:t>共通の定義となります）</a:t>
          </a:r>
          <a:endParaRPr lang="ja-JP" altLang="ja-JP" b="0">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xdr:col>
      <xdr:colOff>9523</xdr:colOff>
      <xdr:row>105</xdr:row>
      <xdr:rowOff>284921</xdr:rowOff>
    </xdr:from>
    <xdr:to>
      <xdr:col>41</xdr:col>
      <xdr:colOff>66674</xdr:colOff>
      <xdr:row>105</xdr:row>
      <xdr:rowOff>1048992</xdr:rowOff>
    </xdr:to>
    <xdr:sp macro="" textlink="">
      <xdr:nvSpPr>
        <xdr:cNvPr id="48" name="Text Box 297">
          <a:extLst>
            <a:ext uri="{FF2B5EF4-FFF2-40B4-BE49-F238E27FC236}">
              <a16:creationId xmlns:a16="http://schemas.microsoft.com/office/drawing/2014/main" id="{14A45A66-4DB0-FB0B-453E-978E6E9A98A5}"/>
            </a:ext>
          </a:extLst>
        </xdr:cNvPr>
        <xdr:cNvSpPr txBox="1">
          <a:spLocks noChangeArrowheads="1"/>
        </xdr:cNvSpPr>
      </xdr:nvSpPr>
      <xdr:spPr bwMode="auto">
        <a:xfrm>
          <a:off x="514348" y="31345946"/>
          <a:ext cx="7658101" cy="764071"/>
        </a:xfrm>
        <a:prstGeom prst="rect">
          <a:avLst/>
        </a:prstGeom>
        <a:noFill/>
        <a:ln>
          <a:noFill/>
        </a:ln>
        <a:effectLst/>
      </xdr:spPr>
      <xdr:txBody>
        <a:bodyPr vertOverflow="clip" wrap="square" lIns="18288" tIns="18288" rIns="0" bIns="18288" anchor="t" upright="1"/>
        <a:lstStyle/>
        <a:p>
          <a:pPr algn="l" rtl="0">
            <a:defRPr sz="1000"/>
          </a:pPr>
          <a:r>
            <a:rPr lang="en-US" altLang="ja-JP" sz="900" b="1" i="0" u="none" strike="noStrike" baseline="0">
              <a:solidFill>
                <a:srgbClr val="000000"/>
              </a:solidFill>
              <a:latin typeface="HGPｺﾞｼｯｸM"/>
              <a:ea typeface="HGPｺﾞｼｯｸM"/>
            </a:rPr>
            <a:t>※</a:t>
          </a:r>
          <a:r>
            <a:rPr lang="ja-JP" altLang="en-US" sz="900" b="1" i="0" u="none" strike="noStrike" baseline="0">
              <a:solidFill>
                <a:srgbClr val="000000"/>
              </a:solidFill>
              <a:latin typeface="HGPｺﾞｼｯｸM"/>
              <a:ea typeface="HGPｺﾞｼｯｸM"/>
            </a:rPr>
            <a:t>以下の場合は 「３．</a:t>
          </a:r>
          <a:r>
            <a:rPr lang="ja-JP" altLang="en-US" sz="900" b="1" i="0" u="sng" strike="noStrike" baseline="0">
              <a:solidFill>
                <a:srgbClr val="000000"/>
              </a:solidFill>
              <a:latin typeface="HGPｺﾞｼｯｸM"/>
              <a:ea typeface="HGPｺﾞｼｯｸM"/>
            </a:rPr>
            <a:t>１と２の両方</a:t>
          </a:r>
          <a:r>
            <a:rPr lang="ja-JP" altLang="en-US" sz="900" b="1" i="0" u="none" strike="noStrike" baseline="0">
              <a:solidFill>
                <a:srgbClr val="000000"/>
              </a:solidFill>
              <a:latin typeface="HGPｺﾞｼｯｸM"/>
              <a:ea typeface="HGPｺﾞｼｯｸM"/>
            </a:rPr>
            <a:t>を開講」 とご回答ください。</a:t>
          </a:r>
          <a:endParaRPr lang="en-US" altLang="ja-JP" sz="900" b="1" i="0" u="none" strike="noStrike" baseline="0">
            <a:solidFill>
              <a:srgbClr val="000000"/>
            </a:solidFill>
            <a:latin typeface="HGPｺﾞｼｯｸM"/>
            <a:ea typeface="HGPｺﾞｼｯｸM"/>
          </a:endParaRPr>
        </a:p>
        <a:p>
          <a:pPr algn="l" rtl="0">
            <a:defRPr sz="1000"/>
          </a:pPr>
          <a:r>
            <a:rPr lang="ja-JP" altLang="en-US" sz="900" b="1" i="0" u="none" strike="noStrike" baseline="0">
              <a:solidFill>
                <a:srgbClr val="000000"/>
              </a:solidFill>
              <a:latin typeface="HGPｺﾞｼｯｸM"/>
              <a:ea typeface="HGPｺﾞｼｯｸM"/>
            </a:rPr>
            <a:t>　 ・ 「平日昼夜開講」の場合</a:t>
          </a:r>
          <a:endParaRPr lang="en-US" altLang="ja-JP" sz="900" b="1" i="0" u="none" strike="noStrike" baseline="0">
            <a:solidFill>
              <a:srgbClr val="000000"/>
            </a:solidFill>
            <a:latin typeface="HGPｺﾞｼｯｸM"/>
            <a:ea typeface="HGPｺﾞｼｯｸM"/>
          </a:endParaRPr>
        </a:p>
        <a:p>
          <a:pPr algn="l" rtl="0">
            <a:defRPr sz="1000"/>
          </a:pPr>
          <a:r>
            <a:rPr lang="ja-JP" altLang="en-US" sz="900" b="1" i="0" u="none" strike="noStrike" baseline="0">
              <a:solidFill>
                <a:srgbClr val="000000"/>
              </a:solidFill>
              <a:latin typeface="HGPｺﾞｼｯｸM"/>
              <a:ea typeface="HGPｺﾞｼｯｸM"/>
            </a:rPr>
            <a:t>　 ・ 修士課程</a:t>
          </a:r>
          <a:r>
            <a:rPr lang="en-US" altLang="ja-JP" sz="900" b="1" i="0" u="none" strike="noStrike" baseline="0">
              <a:solidFill>
                <a:srgbClr val="000000"/>
              </a:solidFill>
              <a:latin typeface="HGPｺﾞｼｯｸM"/>
              <a:ea typeface="HGPｺﾞｼｯｸM"/>
            </a:rPr>
            <a:t>/</a:t>
          </a:r>
          <a:r>
            <a:rPr lang="ja-JP" altLang="en-US" sz="900" b="1" i="0" u="none" strike="noStrike" baseline="0">
              <a:solidFill>
                <a:srgbClr val="000000"/>
              </a:solidFill>
              <a:latin typeface="HGPｺﾞｼｯｸM"/>
              <a:ea typeface="HGPｺﾞｼｯｸM"/>
            </a:rPr>
            <a:t>博士前期課程と博士後期課程で開講時間が異なる場合</a:t>
          </a:r>
          <a:endParaRPr lang="en-US" altLang="ja-JP" sz="900" b="1" i="0" u="none" strike="noStrike" baseline="0">
            <a:solidFill>
              <a:srgbClr val="000000"/>
            </a:solidFill>
            <a:latin typeface="HGPｺﾞｼｯｸM"/>
            <a:ea typeface="HGPｺﾞｼｯｸM"/>
          </a:endParaRPr>
        </a:p>
        <a:p>
          <a:pPr algn="l" rtl="0">
            <a:defRPr sz="1000"/>
          </a:pPr>
          <a:r>
            <a:rPr lang="ja-JP" altLang="en-US" sz="900" b="1" i="0" u="none" strike="noStrike" baseline="0">
              <a:solidFill>
                <a:srgbClr val="000000"/>
              </a:solidFill>
              <a:latin typeface="HGPｺﾞｼｯｸM"/>
              <a:ea typeface="HGPｺﾞｼｯｸM"/>
            </a:rPr>
            <a:t>　　  （例 ： 修士課程</a:t>
          </a:r>
          <a:r>
            <a:rPr lang="en-US" altLang="ja-JP" sz="900" b="1" i="0" u="none" strike="noStrike" baseline="0">
              <a:solidFill>
                <a:srgbClr val="000000"/>
              </a:solidFill>
              <a:latin typeface="HGPｺﾞｼｯｸM"/>
              <a:ea typeface="HGPｺﾞｼｯｸM"/>
            </a:rPr>
            <a:t>/</a:t>
          </a:r>
          <a:r>
            <a:rPr lang="ja-JP" altLang="en-US" sz="900" b="1" i="0" u="none" strike="noStrike" baseline="0">
              <a:solidFill>
                <a:srgbClr val="000000"/>
              </a:solidFill>
              <a:latin typeface="HGPｺﾞｼｯｸM"/>
              <a:ea typeface="HGPｺﾞｼｯｸM"/>
            </a:rPr>
            <a:t>博士前期課程は「昼のみ開講」、博士後期課程が 「夜間開講」の場合）</a:t>
          </a:r>
        </a:p>
      </xdr:txBody>
    </xdr:sp>
    <xdr:clientData/>
  </xdr:twoCellAnchor>
  <xdr:twoCellAnchor editAs="oneCell">
    <xdr:from>
      <xdr:col>3</xdr:col>
      <xdr:colOff>19050</xdr:colOff>
      <xdr:row>90</xdr:row>
      <xdr:rowOff>238124</xdr:rowOff>
    </xdr:from>
    <xdr:to>
      <xdr:col>42</xdr:col>
      <xdr:colOff>136153</xdr:colOff>
      <xdr:row>90</xdr:row>
      <xdr:rowOff>842121</xdr:rowOff>
    </xdr:to>
    <xdr:sp macro="" textlink="">
      <xdr:nvSpPr>
        <xdr:cNvPr id="50" name="Text Box 374">
          <a:extLst>
            <a:ext uri="{FF2B5EF4-FFF2-40B4-BE49-F238E27FC236}">
              <a16:creationId xmlns:a16="http://schemas.microsoft.com/office/drawing/2014/main" id="{7C9695C7-1C1E-F8F5-443C-834C456D53FB}"/>
            </a:ext>
          </a:extLst>
        </xdr:cNvPr>
        <xdr:cNvSpPr txBox="1">
          <a:spLocks noChangeArrowheads="1"/>
        </xdr:cNvSpPr>
      </xdr:nvSpPr>
      <xdr:spPr bwMode="auto">
        <a:xfrm>
          <a:off x="523875" y="27384374"/>
          <a:ext cx="7918078" cy="603997"/>
        </a:xfrm>
        <a:prstGeom prst="rect">
          <a:avLst/>
        </a:prstGeom>
        <a:noFill/>
        <a:ln>
          <a:noFill/>
        </a:ln>
        <a:effectLst/>
      </xdr:spPr>
      <xdr:txBody>
        <a:bodyPr vertOverflow="clip" wrap="square" lIns="18288" tIns="18288" rIns="0" bIns="18288" anchor="t" upright="1"/>
        <a:lstStyle/>
        <a:p>
          <a:pPr algn="l" rtl="0">
            <a:defRPr sz="1000"/>
          </a:pPr>
          <a:r>
            <a:rPr lang="en-US" altLang="ja-JP" sz="900" b="1" i="0" u="none" strike="noStrike" baseline="0">
              <a:solidFill>
                <a:srgbClr val="000000"/>
              </a:solidFill>
              <a:latin typeface="HGPｺﾞｼｯｸM"/>
              <a:ea typeface="HGPｺﾞｼｯｸM"/>
            </a:rPr>
            <a:t>※</a:t>
          </a:r>
          <a:r>
            <a:rPr lang="ja-JP" altLang="en-US" sz="900" b="1" i="0" u="none" strike="noStrike" baseline="0">
              <a:solidFill>
                <a:srgbClr val="000000"/>
              </a:solidFill>
              <a:latin typeface="HGPｺﾞｼｯｸM"/>
              <a:ea typeface="HGPｺﾞｼｯｸM"/>
            </a:rPr>
            <a:t>以下の場合は 「１．ある」 とご回答ください。</a:t>
          </a:r>
          <a:endParaRPr lang="en-US" altLang="ja-JP" sz="900" b="1" i="0" u="none" strike="noStrike" baseline="0">
            <a:solidFill>
              <a:srgbClr val="000000"/>
            </a:solidFill>
            <a:latin typeface="HGPｺﾞｼｯｸM"/>
            <a:ea typeface="HGPｺﾞｼｯｸM"/>
          </a:endParaRPr>
        </a:p>
        <a:p>
          <a:pPr algn="l" rtl="0">
            <a:defRPr sz="1000"/>
          </a:pPr>
          <a:r>
            <a:rPr lang="ja-JP" altLang="en-US" sz="900" b="1" i="0" u="none" strike="noStrike" baseline="0">
              <a:solidFill>
                <a:srgbClr val="000000"/>
              </a:solidFill>
              <a:latin typeface="HGPｺﾞｼｯｸM"/>
              <a:ea typeface="HGPｺﾞｼｯｸM"/>
            </a:rPr>
            <a:t>　  ・ 「看護学」「医学」「その他」のいずれかであっても学習内容が「看護学」である場合、「１．ある」 としてください。</a:t>
          </a:r>
          <a:endParaRPr lang="en-US" altLang="ja-JP" sz="900" b="1" i="0" u="none" strike="noStrike" baseline="0">
            <a:solidFill>
              <a:srgbClr val="000000"/>
            </a:solidFill>
            <a:latin typeface="HGPｺﾞｼｯｸM"/>
            <a:ea typeface="HGPｺﾞｼｯｸM"/>
          </a:endParaRPr>
        </a:p>
        <a:p>
          <a:pPr algn="l" rtl="0">
            <a:defRPr sz="1000"/>
          </a:pPr>
          <a:r>
            <a:rPr lang="en-US" altLang="ja-JP" sz="900" b="1" i="0" u="none" strike="noStrike" baseline="0">
              <a:solidFill>
                <a:srgbClr val="000000"/>
              </a:solidFill>
              <a:latin typeface="HGPｺﾞｼｯｸM"/>
              <a:ea typeface="HGPｺﾞｼｯｸM"/>
            </a:rPr>
            <a:t>    </a:t>
          </a:r>
          <a:r>
            <a:rPr lang="ja-JP" altLang="en-US" sz="900" b="1" i="0" u="none" strike="noStrike" baseline="0">
              <a:solidFill>
                <a:srgbClr val="000000"/>
              </a:solidFill>
              <a:latin typeface="HGPｺﾞｼｯｸM"/>
              <a:ea typeface="HGPｺﾞｼｯｸM"/>
            </a:rPr>
            <a:t>・ 大学が複数のキャンパスを持ち、大学院を共有している場合は、大学院の本部機能があるキャンパスのみ 「１．ある」 としてください。</a:t>
          </a:r>
        </a:p>
      </xdr:txBody>
    </xdr:sp>
    <xdr:clientData/>
  </xdr:twoCellAnchor>
  <xdr:twoCellAnchor editAs="oneCell">
    <xdr:from>
      <xdr:col>3</xdr:col>
      <xdr:colOff>1</xdr:colOff>
      <xdr:row>117</xdr:row>
      <xdr:rowOff>33057</xdr:rowOff>
    </xdr:from>
    <xdr:to>
      <xdr:col>39</xdr:col>
      <xdr:colOff>38101</xdr:colOff>
      <xdr:row>117</xdr:row>
      <xdr:rowOff>323850</xdr:rowOff>
    </xdr:to>
    <xdr:sp macro="" textlink="">
      <xdr:nvSpPr>
        <xdr:cNvPr id="51" name="Text Box 298">
          <a:extLst>
            <a:ext uri="{FF2B5EF4-FFF2-40B4-BE49-F238E27FC236}">
              <a16:creationId xmlns:a16="http://schemas.microsoft.com/office/drawing/2014/main" id="{312E6666-A840-46A2-AF26-03DDE7E5C1FF}"/>
            </a:ext>
          </a:extLst>
        </xdr:cNvPr>
        <xdr:cNvSpPr txBox="1">
          <a:spLocks noChangeArrowheads="1"/>
        </xdr:cNvSpPr>
      </xdr:nvSpPr>
      <xdr:spPr bwMode="auto">
        <a:xfrm>
          <a:off x="504826" y="34046832"/>
          <a:ext cx="7239000" cy="290793"/>
        </a:xfrm>
        <a:prstGeom prst="rect">
          <a:avLst/>
        </a:prstGeom>
        <a:noFill/>
        <a:ln>
          <a:noFill/>
        </a:ln>
        <a:effectLst/>
      </xdr:spPr>
      <xdr:txBody>
        <a:bodyPr vertOverflow="clip" wrap="square" lIns="27432" tIns="18288" rIns="0" bIns="18288" anchor="t" upright="1"/>
        <a:lstStyle/>
        <a:p>
          <a:pPr marL="0" indent="0" algn="l" rtl="0" eaLnBrk="1" fontAlgn="auto" latinLnBrk="0" hangingPunct="1">
            <a:lnSpc>
              <a:spcPts val="1300"/>
            </a:lnSpc>
            <a:defRPr sz="1000"/>
          </a:pPr>
          <a:r>
            <a:rPr lang="en-US"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※2024</a:t>
          </a:r>
          <a:r>
            <a:rPr lang="ja-JP"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年度（</a:t>
          </a:r>
          <a:r>
            <a:rPr lang="en-US"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2024</a:t>
          </a:r>
          <a:r>
            <a:rPr lang="ja-JP"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年</a:t>
          </a:r>
          <a:r>
            <a:rPr lang="en-US"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5</a:t>
          </a:r>
          <a:r>
            <a:rPr lang="ja-JP"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月</a:t>
          </a:r>
          <a:r>
            <a:rPr lang="en-US"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1</a:t>
          </a:r>
          <a:r>
            <a:rPr lang="ja-JP"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日時点）の状況を、令和</a:t>
          </a:r>
          <a:r>
            <a:rPr lang="en-US"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6</a:t>
          </a:r>
          <a:r>
            <a:rPr lang="ja-JP" altLang="ja-JP" sz="900" b="1"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年度の文部科学省学校基本調査を参考にご回答ください。</a:t>
          </a:r>
          <a:endPar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xdr:col>
      <xdr:colOff>138</xdr:colOff>
      <xdr:row>8</xdr:row>
      <xdr:rowOff>8409</xdr:rowOff>
    </xdr:from>
    <xdr:to>
      <xdr:col>44</xdr:col>
      <xdr:colOff>16347</xdr:colOff>
      <xdr:row>10</xdr:row>
      <xdr:rowOff>91966</xdr:rowOff>
    </xdr:to>
    <xdr:grpSp>
      <xdr:nvGrpSpPr>
        <xdr:cNvPr id="54" name="グループ化 53">
          <a:extLst>
            <a:ext uri="{FF2B5EF4-FFF2-40B4-BE49-F238E27FC236}">
              <a16:creationId xmlns:a16="http://schemas.microsoft.com/office/drawing/2014/main" id="{70B306EC-728D-4354-7BA9-57A5501C4D8F}"/>
            </a:ext>
          </a:extLst>
        </xdr:cNvPr>
        <xdr:cNvGrpSpPr/>
      </xdr:nvGrpSpPr>
      <xdr:grpSpPr>
        <a:xfrm>
          <a:off x="302697" y="6855203"/>
          <a:ext cx="8487856" cy="946410"/>
          <a:chOff x="8624788" y="5095875"/>
          <a:chExt cx="8418413" cy="942546"/>
        </a:xfrm>
      </xdr:grpSpPr>
      <xdr:sp macro="" textlink="">
        <xdr:nvSpPr>
          <xdr:cNvPr id="42" name="正方形/長方形 41">
            <a:extLst>
              <a:ext uri="{FF2B5EF4-FFF2-40B4-BE49-F238E27FC236}">
                <a16:creationId xmlns:a16="http://schemas.microsoft.com/office/drawing/2014/main" id="{E6E065A1-40B0-A7AF-681F-558CB9F25240}"/>
              </a:ext>
            </a:extLst>
          </xdr:cNvPr>
          <xdr:cNvSpPr/>
        </xdr:nvSpPr>
        <xdr:spPr>
          <a:xfrm>
            <a:off x="8625010" y="5095875"/>
            <a:ext cx="8416886" cy="323850"/>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Text Box 383">
            <a:extLst>
              <a:ext uri="{FF2B5EF4-FFF2-40B4-BE49-F238E27FC236}">
                <a16:creationId xmlns:a16="http://schemas.microsoft.com/office/drawing/2014/main" id="{1B1DC594-E93E-4904-8F27-8CF9815056CF}"/>
              </a:ext>
            </a:extLst>
          </xdr:cNvPr>
          <xdr:cNvSpPr txBox="1">
            <a:spLocks noChangeArrowheads="1"/>
          </xdr:cNvSpPr>
        </xdr:nvSpPr>
        <xdr:spPr bwMode="auto">
          <a:xfrm>
            <a:off x="8698792" y="5099791"/>
            <a:ext cx="4097169" cy="304800"/>
          </a:xfrm>
          <a:prstGeom prst="rect">
            <a:avLst/>
          </a:prstGeom>
          <a:noFill/>
          <a:ln>
            <a:noFill/>
          </a:ln>
        </xdr:spPr>
        <xdr:txBody>
          <a:bodyPr vertOverflow="clip" wrap="square" lIns="27432" tIns="18288" rIns="27432" bIns="18288" anchor="ctr" upright="1"/>
          <a:lstStyle/>
          <a:p>
            <a:pPr algn="l" rtl="0">
              <a:defRPr sz="1000"/>
            </a:pPr>
            <a:r>
              <a:rPr lang="ja-JP" altLang="en-US" sz="1600" b="0" i="0" u="none" strike="noStrike" baseline="0">
                <a:solidFill>
                  <a:srgbClr val="FFFFFF"/>
                </a:solidFill>
                <a:latin typeface="HGP創英角ｺﾞｼｯｸUB"/>
                <a:ea typeface="HGP創英角ｺﾞｼｯｸUB"/>
              </a:rPr>
              <a:t>入力マニュアルについて</a:t>
            </a:r>
          </a:p>
        </xdr:txBody>
      </xdr:sp>
      <xdr:sp macro="" textlink="">
        <xdr:nvSpPr>
          <xdr:cNvPr id="47" name="正方形/長方形 46">
            <a:extLst>
              <a:ext uri="{FF2B5EF4-FFF2-40B4-BE49-F238E27FC236}">
                <a16:creationId xmlns:a16="http://schemas.microsoft.com/office/drawing/2014/main" id="{0A36996C-31DA-02C2-0B3C-650E43C16F35}"/>
              </a:ext>
            </a:extLst>
          </xdr:cNvPr>
          <xdr:cNvSpPr/>
        </xdr:nvSpPr>
        <xdr:spPr>
          <a:xfrm>
            <a:off x="8624788" y="5360936"/>
            <a:ext cx="96825" cy="671109"/>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2B40EEAF-C9F5-E488-9686-F1C0FDFE8086}"/>
              </a:ext>
            </a:extLst>
          </xdr:cNvPr>
          <xdr:cNvSpPr/>
        </xdr:nvSpPr>
        <xdr:spPr>
          <a:xfrm>
            <a:off x="8638341" y="5969242"/>
            <a:ext cx="8398403" cy="69179"/>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98" name="正方形/長方形 9097">
            <a:extLst>
              <a:ext uri="{FF2B5EF4-FFF2-40B4-BE49-F238E27FC236}">
                <a16:creationId xmlns:a16="http://schemas.microsoft.com/office/drawing/2014/main" id="{F2E57C58-8F48-F3B3-DF7C-79B589FAF4E0}"/>
              </a:ext>
            </a:extLst>
          </xdr:cNvPr>
          <xdr:cNvSpPr/>
        </xdr:nvSpPr>
        <xdr:spPr>
          <a:xfrm>
            <a:off x="16953864" y="5360936"/>
            <a:ext cx="89337" cy="671109"/>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158330</xdr:colOff>
      <xdr:row>9</xdr:row>
      <xdr:rowOff>44762</xdr:rowOff>
    </xdr:from>
    <xdr:to>
      <xdr:col>22</xdr:col>
      <xdr:colOff>182217</xdr:colOff>
      <xdr:row>9</xdr:row>
      <xdr:rowOff>314739</xdr:rowOff>
    </xdr:to>
    <xdr:sp macro="" textlink="">
      <xdr:nvSpPr>
        <xdr:cNvPr id="9104" name="Text Box 382">
          <a:extLst>
            <a:ext uri="{FF2B5EF4-FFF2-40B4-BE49-F238E27FC236}">
              <a16:creationId xmlns:a16="http://schemas.microsoft.com/office/drawing/2014/main" id="{08D81C92-252C-837D-4BB2-1ED67A19421B}"/>
            </a:ext>
          </a:extLst>
        </xdr:cNvPr>
        <xdr:cNvSpPr txBox="1">
          <a:spLocks noChangeArrowheads="1"/>
        </xdr:cNvSpPr>
      </xdr:nvSpPr>
      <xdr:spPr bwMode="auto">
        <a:xfrm>
          <a:off x="1458700" y="5130284"/>
          <a:ext cx="3005626" cy="269977"/>
        </a:xfrm>
        <a:prstGeom prst="rect">
          <a:avLst/>
        </a:prstGeom>
        <a:noFill/>
        <a:ln>
          <a:noFill/>
        </a:ln>
        <a:effectLst/>
      </xdr:spPr>
      <xdr:txBody>
        <a:bodyPr vertOverflow="clip" wrap="square" lIns="36576" tIns="18288" rIns="0" bIns="0" anchor="t" upright="1"/>
        <a:lstStyle/>
        <a:p>
          <a:pPr algn="l" rtl="0">
            <a:lnSpc>
              <a:spcPts val="1800"/>
            </a:lnSpc>
            <a:defRPr sz="1000"/>
          </a:pPr>
          <a:r>
            <a:rPr lang="ja-JP" altLang="en-US" sz="1000" b="0" i="0" u="none" strike="noStrike" baseline="0">
              <a:solidFill>
                <a:schemeClr val="tx1"/>
              </a:solidFill>
              <a:latin typeface="HGPｺﾞｼｯｸM" panose="020B0600000000000000" pitchFamily="50" charset="-128"/>
              <a:ea typeface="HGPｺﾞｼｯｸM" panose="020B0600000000000000" pitchFamily="50" charset="-128"/>
            </a:rPr>
            <a:t>該当箇所には目印がございます。 </a:t>
          </a:r>
          <a:r>
            <a:rPr lang="en-US" altLang="ja-JP" sz="1000" b="0" i="0" u="none" strike="noStrike" baseline="0">
              <a:solidFill>
                <a:schemeClr val="tx1"/>
              </a:solidFill>
              <a:latin typeface="HGPｺﾞｼｯｸM" panose="020B0600000000000000" pitchFamily="50" charset="-128"/>
              <a:ea typeface="HGPｺﾞｼｯｸM" panose="020B0600000000000000" pitchFamily="50" charset="-128"/>
            </a:rPr>
            <a:t>URL</a:t>
          </a:r>
          <a:r>
            <a:rPr lang="ja-JP" altLang="en-US" sz="1000" b="0" i="0" u="none" strike="noStrike" baseline="0">
              <a:solidFill>
                <a:schemeClr val="tx1"/>
              </a:solidFill>
              <a:latin typeface="HGPｺﾞｼｯｸM" panose="020B0600000000000000" pitchFamily="50" charset="-128"/>
              <a:ea typeface="HGPｺﾞｼｯｸM" panose="020B0600000000000000" pitchFamily="50" charset="-128"/>
            </a:rPr>
            <a:t>はこちら ⇒</a:t>
          </a:r>
        </a:p>
      </xdr:txBody>
    </xdr:sp>
    <xdr:clientData/>
  </xdr:twoCellAnchor>
  <xdr:twoCellAnchor>
    <xdr:from>
      <xdr:col>2</xdr:col>
      <xdr:colOff>95251</xdr:colOff>
      <xdr:row>117</xdr:row>
      <xdr:rowOff>447674</xdr:rowOff>
    </xdr:from>
    <xdr:to>
      <xdr:col>35</xdr:col>
      <xdr:colOff>117232</xdr:colOff>
      <xdr:row>117</xdr:row>
      <xdr:rowOff>2741543</xdr:rowOff>
    </xdr:to>
    <xdr:grpSp>
      <xdr:nvGrpSpPr>
        <xdr:cNvPr id="9119" name="グループ化 9118">
          <a:extLst>
            <a:ext uri="{FF2B5EF4-FFF2-40B4-BE49-F238E27FC236}">
              <a16:creationId xmlns:a16="http://schemas.microsoft.com/office/drawing/2014/main" id="{979B0DB5-E55D-5FD9-4349-B35A28DA24C5}"/>
            </a:ext>
          </a:extLst>
        </xdr:cNvPr>
        <xdr:cNvGrpSpPr/>
      </xdr:nvGrpSpPr>
      <xdr:grpSpPr>
        <a:xfrm>
          <a:off x="397810" y="36463380"/>
          <a:ext cx="6678275" cy="2293869"/>
          <a:chOff x="9048750" y="34432874"/>
          <a:chExt cx="6623230" cy="2293869"/>
        </a:xfrm>
      </xdr:grpSpPr>
      <xdr:sp macro="" textlink="">
        <xdr:nvSpPr>
          <xdr:cNvPr id="9109" name="角丸四角形 5">
            <a:extLst>
              <a:ext uri="{FF2B5EF4-FFF2-40B4-BE49-F238E27FC236}">
                <a16:creationId xmlns:a16="http://schemas.microsoft.com/office/drawing/2014/main" id="{513EC197-A6E7-49E9-B5EB-A15C37D83A0E}"/>
              </a:ext>
            </a:extLst>
          </xdr:cNvPr>
          <xdr:cNvSpPr/>
        </xdr:nvSpPr>
        <xdr:spPr>
          <a:xfrm>
            <a:off x="9048750" y="34432874"/>
            <a:ext cx="6623230" cy="2293869"/>
          </a:xfrm>
          <a:prstGeom prst="roundRect">
            <a:avLst/>
          </a:prstGeom>
          <a:solidFill>
            <a:srgbClr val="E5F5FF"/>
          </a:solidFill>
          <a:ln w="952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10" name="正方形/長方形 9109">
            <a:extLst>
              <a:ext uri="{FF2B5EF4-FFF2-40B4-BE49-F238E27FC236}">
                <a16:creationId xmlns:a16="http://schemas.microsoft.com/office/drawing/2014/main" id="{A695FC4F-EAB4-4C8D-9F6D-AE0D0F966E82}"/>
              </a:ext>
            </a:extLst>
          </xdr:cNvPr>
          <xdr:cNvSpPr/>
        </xdr:nvSpPr>
        <xdr:spPr>
          <a:xfrm>
            <a:off x="9326296" y="34549473"/>
            <a:ext cx="219953" cy="215347"/>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kern="1200">
                <a:solidFill>
                  <a:schemeClr val="bg1"/>
                </a:solidFill>
                <a:latin typeface="HGP創英角ｺﾞｼｯｸUB" panose="020B0900000000000000" pitchFamily="50" charset="-128"/>
                <a:ea typeface="HGP創英角ｺﾞｼｯｸUB" panose="020B0900000000000000" pitchFamily="50" charset="-128"/>
              </a:rPr>
              <a:t>!</a:t>
            </a:r>
            <a:endParaRPr kumimoji="1" lang="ja-JP" altLang="en-US" sz="1200" kern="1200">
              <a:solidFill>
                <a:schemeClr val="bg1"/>
              </a:solidFill>
              <a:latin typeface="HGP創英角ｺﾞｼｯｸUB" panose="020B0900000000000000" pitchFamily="50" charset="-128"/>
              <a:ea typeface="HGP創英角ｺﾞｼｯｸUB" panose="020B0900000000000000" pitchFamily="50" charset="-128"/>
            </a:endParaRPr>
          </a:p>
        </xdr:txBody>
      </xdr:sp>
      <xdr:sp macro="" textlink="">
        <xdr:nvSpPr>
          <xdr:cNvPr id="9111" name="角丸四角形 5">
            <a:extLst>
              <a:ext uri="{FF2B5EF4-FFF2-40B4-BE49-F238E27FC236}">
                <a16:creationId xmlns:a16="http://schemas.microsoft.com/office/drawing/2014/main" id="{92BAC1C9-6069-44B5-B805-E0D413EBF7A0}"/>
              </a:ext>
            </a:extLst>
          </xdr:cNvPr>
          <xdr:cNvSpPr/>
        </xdr:nvSpPr>
        <xdr:spPr>
          <a:xfrm>
            <a:off x="9526370" y="34497350"/>
            <a:ext cx="2726996" cy="307732"/>
          </a:xfrm>
          <a:prstGeom prst="round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PｺﾞｼｯｸM" panose="020B0600000000000000" pitchFamily="50" charset="-128"/>
                <a:ea typeface="HGPｺﾞｼｯｸM" panose="020B0600000000000000" pitchFamily="50" charset="-128"/>
                <a:cs typeface="+mn-cs"/>
              </a:rPr>
              <a:t>構成員として所属する</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教員数</a:t>
            </a:r>
            <a:endParaRPr lang="ja-JP" altLang="ja-JP" sz="1100">
              <a:solidFill>
                <a:sysClr val="windowText" lastClr="000000"/>
              </a:solidFill>
              <a:effectLst/>
              <a:latin typeface="HGPｺﾞｼｯｸM" panose="020B0600000000000000" pitchFamily="50" charset="-128"/>
              <a:ea typeface="HGPｺﾞｼｯｸM" panose="020B0600000000000000" pitchFamily="50" charset="-128"/>
            </a:endParaRPr>
          </a:p>
          <a:p>
            <a:pPr algn="l"/>
            <a:endParaRPr kumimoji="1" lang="ja-JP" altLang="en-US" sz="110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9112" name="Text Box 257">
            <a:extLst>
              <a:ext uri="{FF2B5EF4-FFF2-40B4-BE49-F238E27FC236}">
                <a16:creationId xmlns:a16="http://schemas.microsoft.com/office/drawing/2014/main" id="{BD8C3039-CEA1-4D9F-B9C9-3316F3AAC559}"/>
              </a:ext>
            </a:extLst>
          </xdr:cNvPr>
          <xdr:cNvSpPr txBox="1">
            <a:spLocks noChangeArrowheads="1"/>
          </xdr:cNvSpPr>
        </xdr:nvSpPr>
        <xdr:spPr bwMode="auto">
          <a:xfrm>
            <a:off x="9620250" y="34811677"/>
            <a:ext cx="5326709" cy="324315"/>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常勤の人数のみをカウントしてください。（非常勤は含まない）</a:t>
            </a:r>
          </a:p>
        </xdr:txBody>
      </xdr:sp>
      <xdr:sp macro="" textlink="">
        <xdr:nvSpPr>
          <xdr:cNvPr id="9113" name="Text Box 257">
            <a:extLst>
              <a:ext uri="{FF2B5EF4-FFF2-40B4-BE49-F238E27FC236}">
                <a16:creationId xmlns:a16="http://schemas.microsoft.com/office/drawing/2014/main" id="{4947A520-32C9-4C1A-B9EF-DF06724538A1}"/>
              </a:ext>
            </a:extLst>
          </xdr:cNvPr>
          <xdr:cNvSpPr txBox="1">
            <a:spLocks noChangeArrowheads="1"/>
          </xdr:cNvSpPr>
        </xdr:nvSpPr>
        <xdr:spPr bwMode="auto">
          <a:xfrm>
            <a:off x="9621146" y="35574815"/>
            <a:ext cx="5432094" cy="277119"/>
          </a:xfrm>
          <a:prstGeom prst="rect">
            <a:avLst/>
          </a:prstGeom>
          <a:noFill/>
          <a:ln>
            <a:noFill/>
          </a:ln>
          <a:effectLst/>
        </xdr:spPr>
        <xdr:txBody>
          <a:bodyPr vertOverflow="clip" wrap="square" lIns="18288"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ja-JP" sz="1000" b="0" i="0" u="sng" baseline="0">
                <a:effectLst/>
                <a:latin typeface="HGPｺﾞｼｯｸM" panose="020B0600000000000000" pitchFamily="50" charset="-128"/>
                <a:ea typeface="HGPｺﾞｼｯｸM" panose="020B0600000000000000" pitchFamily="50" charset="-128"/>
                <a:cs typeface="+mn-cs"/>
              </a:rPr>
              <a:t>看護教員</a:t>
            </a:r>
            <a:r>
              <a:rPr lang="ja-JP" altLang="ja-JP" sz="1000" b="0" i="0" baseline="0">
                <a:effectLst/>
                <a:latin typeface="HGPｺﾞｼｯｸM" panose="020B0600000000000000" pitchFamily="50" charset="-128"/>
                <a:ea typeface="HGPｺﾞｼｯｸM" panose="020B0600000000000000" pitchFamily="50" charset="-128"/>
                <a:cs typeface="+mn-cs"/>
              </a:rPr>
              <a:t>は、</a:t>
            </a:r>
            <a:r>
              <a:rPr lang="en-US" altLang="ja-JP" sz="1000" b="0" i="0" baseline="0">
                <a:effectLst/>
                <a:latin typeface="HGPｺﾞｼｯｸM" panose="020B0600000000000000" pitchFamily="50" charset="-128"/>
                <a:ea typeface="HGPｺﾞｼｯｸM" panose="020B0600000000000000" pitchFamily="50" charset="-128"/>
                <a:cs typeface="+mn-cs"/>
              </a:rPr>
              <a:t>【</a:t>
            </a:r>
            <a:r>
              <a:rPr lang="ja-JP" altLang="ja-JP" sz="1000" b="0" i="0" baseline="0">
                <a:effectLst/>
                <a:latin typeface="HGPｺﾞｼｯｸM" panose="020B0600000000000000" pitchFamily="50" charset="-128"/>
                <a:ea typeface="HGPｺﾞｼｯｸM" panose="020B0600000000000000" pitchFamily="50" charset="-128"/>
                <a:cs typeface="+mn-cs"/>
              </a:rPr>
              <a:t>看護師、助産師、保健師</a:t>
            </a:r>
            <a:r>
              <a:rPr lang="en-US" altLang="ja-JP" sz="1000" b="0" i="0" baseline="0">
                <a:effectLst/>
                <a:latin typeface="HGPｺﾞｼｯｸM" panose="020B0600000000000000" pitchFamily="50" charset="-128"/>
                <a:ea typeface="HGPｺﾞｼｯｸM" panose="020B0600000000000000" pitchFamily="50" charset="-128"/>
                <a:cs typeface="+mn-cs"/>
              </a:rPr>
              <a:t>】 </a:t>
            </a:r>
            <a:r>
              <a:rPr lang="ja-JP" altLang="ja-JP" sz="1000" b="0" i="0" baseline="0">
                <a:effectLst/>
                <a:latin typeface="HGPｺﾞｼｯｸM" panose="020B0600000000000000" pitchFamily="50" charset="-128"/>
                <a:ea typeface="HGPｺﾞｼｯｸM" panose="020B0600000000000000" pitchFamily="50" charset="-128"/>
                <a:cs typeface="+mn-cs"/>
              </a:rPr>
              <a:t>いずれかの免許を取得している教員です。</a:t>
            </a:r>
            <a:endParaRPr lang="en-US" altLang="ja-JP"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a:p>
            <a:pPr algn="l" rtl="0">
              <a:defRPr sz="1000"/>
            </a:pP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9114" name="Text Box 257">
            <a:extLst>
              <a:ext uri="{FF2B5EF4-FFF2-40B4-BE49-F238E27FC236}">
                <a16:creationId xmlns:a16="http://schemas.microsoft.com/office/drawing/2014/main" id="{0AA3572C-8C6B-4CCF-937A-F8F6FA9BABFA}"/>
              </a:ext>
            </a:extLst>
          </xdr:cNvPr>
          <xdr:cNvSpPr txBox="1">
            <a:spLocks noChangeArrowheads="1"/>
          </xdr:cNvSpPr>
        </xdr:nvSpPr>
        <xdr:spPr bwMode="auto">
          <a:xfrm>
            <a:off x="9620251" y="35838294"/>
            <a:ext cx="5464487" cy="324315"/>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en-US" sz="1000" b="0" i="0" u="sng" strike="noStrike" baseline="0">
                <a:solidFill>
                  <a:sysClr val="windowText" lastClr="000000"/>
                </a:solidFill>
                <a:latin typeface="HGPｺﾞｼｯｸM" panose="020B0600000000000000" pitchFamily="50" charset="-128"/>
                <a:ea typeface="HGPｺﾞｼｯｸM" panose="020B0600000000000000" pitchFamily="50" charset="-128"/>
              </a:rPr>
              <a:t>特任教員</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は、常勤であればカウントしてください。（臨床教員は含まない）</a:t>
            </a:r>
          </a:p>
          <a:p>
            <a:pPr algn="l" rtl="0">
              <a:defRPr sz="1000"/>
            </a:pP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9115" name="Text Box 257">
            <a:extLst>
              <a:ext uri="{FF2B5EF4-FFF2-40B4-BE49-F238E27FC236}">
                <a16:creationId xmlns:a16="http://schemas.microsoft.com/office/drawing/2014/main" id="{18C30F93-F2CB-48AC-92C9-6F40A94377A4}"/>
              </a:ext>
            </a:extLst>
          </xdr:cNvPr>
          <xdr:cNvSpPr txBox="1">
            <a:spLocks noChangeArrowheads="1"/>
          </xdr:cNvSpPr>
        </xdr:nvSpPr>
        <xdr:spPr bwMode="auto">
          <a:xfrm>
            <a:off x="9620250" y="36122496"/>
            <a:ext cx="5464487" cy="324315"/>
          </a:xfrm>
          <a:prstGeom prst="rect">
            <a:avLst/>
          </a:prstGeom>
          <a:noFill/>
          <a:ln>
            <a:noFill/>
          </a:ln>
          <a:effectLst/>
        </xdr:spPr>
        <xdr:txBody>
          <a:bodyPr vertOverflow="clip" wrap="square" lIns="18288" tIns="18288" rIns="0" bIns="18288"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en-US" sz="1000" b="0" i="0" u="sng" strike="noStrike" baseline="0">
                <a:solidFill>
                  <a:sysClr val="windowText" lastClr="000000"/>
                </a:solidFill>
                <a:latin typeface="HGPｺﾞｼｯｸM" panose="020B0600000000000000" pitchFamily="50" charset="-128"/>
                <a:ea typeface="HGPｺﾞｼｯｸM" panose="020B0600000000000000" pitchFamily="50" charset="-128"/>
              </a:rPr>
              <a:t>附属研究機関</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がある場合は、そこに所属する教員もカウントに含めてください。</a:t>
            </a:r>
          </a:p>
        </xdr:txBody>
      </xdr:sp>
      <xdr:sp macro="" textlink="">
        <xdr:nvSpPr>
          <xdr:cNvPr id="9116" name="Text Box 257">
            <a:extLst>
              <a:ext uri="{FF2B5EF4-FFF2-40B4-BE49-F238E27FC236}">
                <a16:creationId xmlns:a16="http://schemas.microsoft.com/office/drawing/2014/main" id="{F34F2D12-34CB-4076-BD53-5D06BDB7E7EE}"/>
              </a:ext>
            </a:extLst>
          </xdr:cNvPr>
          <xdr:cNvSpPr txBox="1">
            <a:spLocks noChangeArrowheads="1"/>
          </xdr:cNvSpPr>
        </xdr:nvSpPr>
        <xdr:spPr bwMode="auto">
          <a:xfrm>
            <a:off x="9620250" y="35061017"/>
            <a:ext cx="5443075" cy="308452"/>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大学院のシラバスに名前が入っている教員を構成員としてカウントしてください。</a:t>
            </a:r>
          </a:p>
        </xdr:txBody>
      </xdr:sp>
      <xdr:sp macro="" textlink="">
        <xdr:nvSpPr>
          <xdr:cNvPr id="9117" name="Text Box 257">
            <a:extLst>
              <a:ext uri="{FF2B5EF4-FFF2-40B4-BE49-F238E27FC236}">
                <a16:creationId xmlns:a16="http://schemas.microsoft.com/office/drawing/2014/main" id="{21249822-A475-437E-A63B-1AF0E04851CF}"/>
              </a:ext>
            </a:extLst>
          </xdr:cNvPr>
          <xdr:cNvSpPr txBox="1">
            <a:spLocks noChangeArrowheads="1"/>
          </xdr:cNvSpPr>
        </xdr:nvSpPr>
        <xdr:spPr bwMode="auto">
          <a:xfrm>
            <a:off x="9623892" y="36316544"/>
            <a:ext cx="5287997" cy="324315"/>
          </a:xfrm>
          <a:prstGeom prst="rect">
            <a:avLst/>
          </a:prstGeom>
          <a:noFill/>
          <a:ln>
            <a:noFill/>
          </a:ln>
          <a:effectLst/>
        </xdr:spPr>
        <xdr:txBody>
          <a:bodyPr vertOverflow="clip" wrap="square" lIns="18288"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500" b="0" i="0" baseline="0">
                <a:effectLst/>
                <a:latin typeface="HGPｺﾞｼｯｸM" panose="020B0600000000000000" pitchFamily="50" charset="-128"/>
                <a:ea typeface="HGPｺﾞｼｯｸM" panose="020B0600000000000000" pitchFamily="50" charset="-128"/>
                <a:cs typeface="+mn-cs"/>
              </a:rPr>
              <a:t>●</a:t>
            </a:r>
            <a:r>
              <a:rPr lang="ja-JP" altLang="en-US" sz="600" b="0" i="0" baseline="0">
                <a:effectLst/>
                <a:latin typeface="HGPｺﾞｼｯｸM" panose="020B0600000000000000" pitchFamily="50" charset="-128"/>
                <a:ea typeface="HGPｺﾞｼｯｸM" panose="020B0600000000000000" pitchFamily="50" charset="-128"/>
                <a:cs typeface="+mn-cs"/>
              </a:rPr>
              <a:t> </a:t>
            </a:r>
            <a:r>
              <a:rPr lang="ja-JP" altLang="en-US" sz="1000" b="0" i="0" baseline="0">
                <a:effectLst/>
                <a:latin typeface="HGPｺﾞｼｯｸM" panose="020B0600000000000000" pitchFamily="50" charset="-128"/>
                <a:ea typeface="HGPｺﾞｼｯｸM" panose="020B0600000000000000" pitchFamily="50" charset="-128"/>
                <a:cs typeface="+mn-cs"/>
              </a:rPr>
              <a:t>⑦その他は</a:t>
            </a:r>
            <a:r>
              <a:rPr lang="ja-JP" altLang="ja-JP" sz="1000" b="0" i="0" baseline="0">
                <a:effectLst/>
                <a:latin typeface="HGPｺﾞｼｯｸM" panose="020B0600000000000000" pitchFamily="50" charset="-128"/>
                <a:ea typeface="HGPｺﾞｼｯｸM" panose="020B0600000000000000" pitchFamily="50" charset="-128"/>
                <a:cs typeface="+mn-cs"/>
              </a:rPr>
              <a:t>教務補佐員等を指し、授業単位の非常勤講師、実習補助者などは含</a:t>
            </a:r>
            <a:r>
              <a:rPr lang="ja-JP" altLang="en-US" sz="1000" b="0" i="0" baseline="0">
                <a:effectLst/>
                <a:latin typeface="HGPｺﾞｼｯｸM" panose="020B0600000000000000" pitchFamily="50" charset="-128"/>
                <a:ea typeface="HGPｺﾞｼｯｸM" panose="020B0600000000000000" pitchFamily="50" charset="-128"/>
                <a:cs typeface="+mn-cs"/>
              </a:rPr>
              <a:t>みません</a:t>
            </a:r>
            <a:r>
              <a:rPr lang="ja-JP" altLang="ja-JP" sz="1000" b="0" i="0" baseline="0">
                <a:effectLst/>
                <a:latin typeface="HGPｺﾞｼｯｸM" panose="020B0600000000000000" pitchFamily="50" charset="-128"/>
                <a:ea typeface="HGPｺﾞｼｯｸM" panose="020B0600000000000000" pitchFamily="50" charset="-128"/>
                <a:cs typeface="+mn-cs"/>
              </a:rPr>
              <a:t>。</a:t>
            </a:r>
            <a:endPar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9118" name="Text Box 257">
            <a:extLst>
              <a:ext uri="{FF2B5EF4-FFF2-40B4-BE49-F238E27FC236}">
                <a16:creationId xmlns:a16="http://schemas.microsoft.com/office/drawing/2014/main" id="{DE514A03-4D96-A970-7565-996E35303530}"/>
              </a:ext>
            </a:extLst>
          </xdr:cNvPr>
          <xdr:cNvSpPr txBox="1">
            <a:spLocks noChangeArrowheads="1"/>
          </xdr:cNvSpPr>
        </xdr:nvSpPr>
        <xdr:spPr bwMode="auto">
          <a:xfrm>
            <a:off x="9620250" y="35305227"/>
            <a:ext cx="5443075" cy="308452"/>
          </a:xfrm>
          <a:prstGeom prst="rect">
            <a:avLst/>
          </a:prstGeom>
          <a:noFill/>
          <a:ln>
            <a:noFill/>
          </a:ln>
          <a:effectLst/>
        </xdr:spPr>
        <xdr:txBody>
          <a:bodyPr vertOverflow="clip" wrap="square" lIns="18288" tIns="18288" rIns="0" bIns="18288" anchor="t" upright="1"/>
          <a:lstStyle/>
          <a:p>
            <a:pPr algn="l" rtl="0">
              <a:defRPr sz="1000"/>
            </a:pPr>
            <a:r>
              <a:rPr lang="ja-JP" altLang="en-US" sz="500" b="0" i="0" u="none" strike="noStrike" baseline="0">
                <a:solidFill>
                  <a:sysClr val="windowText" lastClr="000000"/>
                </a:solidFill>
                <a:latin typeface="HGPｺﾞｼｯｸM" panose="020B0600000000000000" pitchFamily="50" charset="-128"/>
                <a:ea typeface="HGPｺﾞｼｯｸM" panose="020B0600000000000000" pitchFamily="50" charset="-128"/>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専任とは、単位認定を行っている教員です。</a:t>
            </a:r>
          </a:p>
        </xdr:txBody>
      </xdr:sp>
    </xdr:grpSp>
    <xdr:clientData/>
  </xdr:twoCellAnchor>
  <xdr:twoCellAnchor>
    <xdr:from>
      <xdr:col>3</xdr:col>
      <xdr:colOff>8283</xdr:colOff>
      <xdr:row>280</xdr:row>
      <xdr:rowOff>200026</xdr:rowOff>
    </xdr:from>
    <xdr:to>
      <xdr:col>37</xdr:col>
      <xdr:colOff>182217</xdr:colOff>
      <xdr:row>281</xdr:row>
      <xdr:rowOff>145677</xdr:rowOff>
    </xdr:to>
    <xdr:sp macro="" textlink="">
      <xdr:nvSpPr>
        <xdr:cNvPr id="9123" name="AutoShape 301">
          <a:extLst>
            <a:ext uri="{FF2B5EF4-FFF2-40B4-BE49-F238E27FC236}">
              <a16:creationId xmlns:a16="http://schemas.microsoft.com/office/drawing/2014/main" id="{316C21E7-EC1D-4592-8BA6-799E6C7DEB49}"/>
            </a:ext>
          </a:extLst>
        </xdr:cNvPr>
        <xdr:cNvSpPr>
          <a:spLocks noChangeArrowheads="1"/>
        </xdr:cNvSpPr>
      </xdr:nvSpPr>
      <xdr:spPr bwMode="auto">
        <a:xfrm>
          <a:off x="512548" y="73957144"/>
          <a:ext cx="7031934" cy="349062"/>
        </a:xfrm>
        <a:prstGeom prst="roundRect">
          <a:avLst>
            <a:gd name="adj" fmla="val 0"/>
          </a:avLst>
        </a:prstGeom>
        <a:noFill/>
        <a:ln w="38100" algn="ctr">
          <a:solidFill>
            <a:srgbClr xmlns:mc="http://schemas.openxmlformats.org/markup-compatibility/2006" xmlns:a14="http://schemas.microsoft.com/office/drawing/2010/main" val="969696" mc:Ignorable="a14" a14:legacySpreadsheetColorIndex="55"/>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101876</xdr:colOff>
      <xdr:row>280</xdr:row>
      <xdr:rowOff>224119</xdr:rowOff>
    </xdr:from>
    <xdr:to>
      <xdr:col>36</xdr:col>
      <xdr:colOff>33617</xdr:colOff>
      <xdr:row>281</xdr:row>
      <xdr:rowOff>159932</xdr:rowOff>
    </xdr:to>
    <xdr:sp macro="" textlink="">
      <xdr:nvSpPr>
        <xdr:cNvPr id="9124" name="Text Box 299">
          <a:extLst>
            <a:ext uri="{FF2B5EF4-FFF2-40B4-BE49-F238E27FC236}">
              <a16:creationId xmlns:a16="http://schemas.microsoft.com/office/drawing/2014/main" id="{E22A1B5B-5826-4733-8D09-C316A1CE4F43}"/>
            </a:ext>
          </a:extLst>
        </xdr:cNvPr>
        <xdr:cNvSpPr txBox="1">
          <a:spLocks noChangeArrowheads="1"/>
        </xdr:cNvSpPr>
      </xdr:nvSpPr>
      <xdr:spPr bwMode="auto">
        <a:xfrm>
          <a:off x="606141" y="73981237"/>
          <a:ext cx="6588035" cy="33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 ※高度実践看護師教育課程とは、</a:t>
          </a:r>
          <a:r>
            <a:rPr lang="ja-JP" altLang="ja-JP" sz="10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rPr>
            <a:t>専門看護師教育課程」</a:t>
          </a:r>
          <a:r>
            <a:rPr lang="ja-JP" altLang="en-US" sz="1000" b="0" i="0" u="none" strike="noStrike" baseline="0">
              <a:solidFill>
                <a:sysClr val="windowText" lastClr="000000"/>
              </a:solidFill>
              <a:latin typeface="HGPｺﾞｼｯｸM" panose="020B0600000000000000" pitchFamily="50" charset="-128"/>
              <a:ea typeface="HGPｺﾞｼｯｸM" panose="020B0600000000000000" pitchFamily="50" charset="-128"/>
              <a:cs typeface="+mn-cs"/>
            </a:rPr>
            <a:t>および「ナースプラクティショナー教育課程」を指す。</a:t>
          </a:r>
        </a:p>
      </xdr:txBody>
    </xdr:sp>
    <xdr:clientData/>
  </xdr:twoCellAnchor>
  <xdr:twoCellAnchor editAs="oneCell">
    <xdr:from>
      <xdr:col>17</xdr:col>
      <xdr:colOff>91108</xdr:colOff>
      <xdr:row>316</xdr:row>
      <xdr:rowOff>198783</xdr:rowOff>
    </xdr:from>
    <xdr:to>
      <xdr:col>44</xdr:col>
      <xdr:colOff>57978</xdr:colOff>
      <xdr:row>320</xdr:row>
      <xdr:rowOff>124243</xdr:rowOff>
    </xdr:to>
    <xdr:sp macro="" textlink="">
      <xdr:nvSpPr>
        <xdr:cNvPr id="9125" name="Text Box 316">
          <a:extLst>
            <a:ext uri="{FF2B5EF4-FFF2-40B4-BE49-F238E27FC236}">
              <a16:creationId xmlns:a16="http://schemas.microsoft.com/office/drawing/2014/main" id="{79790A93-368A-44D4-B598-6399114D3B1A}"/>
            </a:ext>
          </a:extLst>
        </xdr:cNvPr>
        <xdr:cNvSpPr txBox="1">
          <a:spLocks noChangeArrowheads="1"/>
        </xdr:cNvSpPr>
      </xdr:nvSpPr>
      <xdr:spPr bwMode="auto">
        <a:xfrm>
          <a:off x="3379304" y="85758131"/>
          <a:ext cx="5334000" cy="1101586"/>
        </a:xfrm>
        <a:prstGeom prst="rect">
          <a:avLst/>
        </a:prstGeom>
        <a:noFill/>
        <a:ln>
          <a:noFill/>
        </a:ln>
        <a:effectLst/>
      </xdr:spPr>
      <xdr:txBody>
        <a:bodyPr vertOverflow="clip" wrap="square" lIns="27432" tIns="18288" rIns="0" bIns="18288" anchor="t" upright="1"/>
        <a:lstStyle/>
        <a:p>
          <a:pPr rtl="0" eaLnBrk="1" fontAlgn="auto" latinLnBrk="0" hangingPunct="1">
            <a:lnSpc>
              <a:spcPts val="1400"/>
            </a:lnSpc>
          </a:pPr>
          <a:r>
            <a:rPr lang="ja-JP"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en-US"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看護系教員が企画立案した講座も含めてカウントしてください。</a:t>
          </a:r>
          <a:endPar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rtl="0" eaLnBrk="1" fontAlgn="auto" latinLnBrk="0" hangingPunct="1">
            <a:lnSpc>
              <a:spcPts val="1400"/>
            </a:lnSpc>
          </a:pPr>
          <a:r>
            <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en-US"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看護系教員が企画運営に携わり、テーマの大半を看護系教員が行っているものはカウントしてください。</a:t>
          </a:r>
          <a:endPar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rtl="0" eaLnBrk="1" fontAlgn="auto" latinLnBrk="0" hangingPunct="1">
            <a:lnSpc>
              <a:spcPts val="1400"/>
            </a:lnSpc>
          </a:pPr>
          <a:r>
            <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en-US"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委託事業の場合でも、看護教員が当該講座の実施主体であれば、学部・学科、大学院の公開講座と</a:t>
          </a:r>
          <a:endParaRPr lang="en-US" altLang="ja-JP"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rtl="0" eaLnBrk="1" fontAlgn="auto" latinLnBrk="0" hangingPunct="1">
            <a:lnSpc>
              <a:spcPts val="1400"/>
            </a:lnSpc>
          </a:pPr>
          <a:r>
            <a:rPr lang="ja-JP" altLang="en-US" sz="900" b="1" i="0" baseline="0">
              <a:solidFill>
                <a:sysClr val="windowText" lastClr="000000"/>
              </a:solidFill>
              <a:effectLst/>
              <a:latin typeface="HGPｺﾞｼｯｸM" panose="020B0600000000000000" pitchFamily="50" charset="-128"/>
              <a:ea typeface="HGPｺﾞｼｯｸM" panose="020B0600000000000000" pitchFamily="50" charset="-128"/>
              <a:cs typeface="+mn-cs"/>
            </a:rPr>
            <a:t>　 してカウントしてください。</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xdr:col>
      <xdr:colOff>140806</xdr:colOff>
      <xdr:row>338</xdr:row>
      <xdr:rowOff>33129</xdr:rowOff>
    </xdr:from>
    <xdr:to>
      <xdr:col>31</xdr:col>
      <xdr:colOff>115957</xdr:colOff>
      <xdr:row>339</xdr:row>
      <xdr:rowOff>57979</xdr:rowOff>
    </xdr:to>
    <xdr:sp macro="" textlink="">
      <xdr:nvSpPr>
        <xdr:cNvPr id="9127" name="Text Box 333">
          <a:extLst>
            <a:ext uri="{FF2B5EF4-FFF2-40B4-BE49-F238E27FC236}">
              <a16:creationId xmlns:a16="http://schemas.microsoft.com/office/drawing/2014/main" id="{1FD09E6B-4B92-478E-8103-F94852EDA8CA}"/>
            </a:ext>
          </a:extLst>
        </xdr:cNvPr>
        <xdr:cNvSpPr txBox="1">
          <a:spLocks noChangeArrowheads="1"/>
        </xdr:cNvSpPr>
      </xdr:nvSpPr>
      <xdr:spPr bwMode="auto">
        <a:xfrm>
          <a:off x="646045" y="91986651"/>
          <a:ext cx="5541064" cy="256761"/>
        </a:xfrm>
        <a:prstGeom prst="rect">
          <a:avLst/>
        </a:prstGeom>
        <a:noFill/>
        <a:ln>
          <a:noFill/>
        </a:ln>
        <a:effectLst/>
      </xdr:spPr>
      <xdr:txBody>
        <a:bodyPr vertOverflow="clip" wrap="square" lIns="27432" tIns="18288" rIns="0" bIns="18288" anchor="t" upright="1"/>
        <a:lstStyle/>
        <a:p>
          <a:pPr algn="l" rtl="0">
            <a:defRPr sz="1000"/>
          </a:pPr>
          <a:r>
            <a:rPr lang="ja-JP" altLang="en-US" sz="900" b="1" i="0" u="none" strike="noStrike" baseline="0">
              <a:solidFill>
                <a:sysClr val="windowText" lastClr="000000"/>
              </a:solidFill>
              <a:latin typeface="HGPｺﾞｼｯｸM"/>
              <a:ea typeface="HGPｺﾞｼｯｸM"/>
            </a:rPr>
            <a:t>※大学全体として実施いる場合でも、看護系の学部・学科、大学院がかかわっていればご回答ください。</a:t>
          </a:r>
          <a:endParaRPr lang="en-US" altLang="ja-JP" sz="900" b="1" i="0" u="none" strike="noStrike" baseline="0">
            <a:solidFill>
              <a:sysClr val="windowText" lastClr="000000"/>
            </a:solidFill>
            <a:latin typeface="HGPｺﾞｼｯｸM"/>
            <a:ea typeface="HGPｺﾞｼｯｸM"/>
            <a:cs typeface="+mn-cs"/>
          </a:endParaRPr>
        </a:p>
      </xdr:txBody>
    </xdr:sp>
    <xdr:clientData/>
  </xdr:twoCellAnchor>
  <xdr:twoCellAnchor editAs="oneCell">
    <xdr:from>
      <xdr:col>3</xdr:col>
      <xdr:colOff>190500</xdr:colOff>
      <xdr:row>692</xdr:row>
      <xdr:rowOff>19050</xdr:rowOff>
    </xdr:from>
    <xdr:to>
      <xdr:col>39</xdr:col>
      <xdr:colOff>99391</xdr:colOff>
      <xdr:row>692</xdr:row>
      <xdr:rowOff>447675</xdr:rowOff>
    </xdr:to>
    <xdr:sp macro="" textlink="">
      <xdr:nvSpPr>
        <xdr:cNvPr id="20" name="Text Box 300">
          <a:extLst>
            <a:ext uri="{FF2B5EF4-FFF2-40B4-BE49-F238E27FC236}">
              <a16:creationId xmlns:a16="http://schemas.microsoft.com/office/drawing/2014/main" id="{5BD859B9-7884-4C80-BC61-B55FE841C87A}"/>
            </a:ext>
          </a:extLst>
        </xdr:cNvPr>
        <xdr:cNvSpPr txBox="1">
          <a:spLocks noChangeArrowheads="1"/>
        </xdr:cNvSpPr>
      </xdr:nvSpPr>
      <xdr:spPr bwMode="auto">
        <a:xfrm>
          <a:off x="695325" y="181184550"/>
          <a:ext cx="7109791"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18288" anchor="t" upright="1"/>
        <a:lstStyle/>
        <a:p>
          <a:pPr algn="l" rtl="0">
            <a:defRPr sz="1000"/>
          </a:pPr>
          <a:r>
            <a:rPr lang="ja-JP" altLang="en-US" sz="900" b="0" i="0" u="none" strike="noStrike" baseline="0">
              <a:solidFill>
                <a:sysClr val="windowText" lastClr="000000"/>
              </a:solidFill>
              <a:latin typeface="HGPｺﾞｼｯｸM"/>
              <a:ea typeface="HGPｺﾞｼｯｸM"/>
            </a:rPr>
            <a:t>※免除・特例は考慮せず、標準の金額となる基準値をご記入ください。　※該当項目の無い学納金は「その他」に入れてください。</a:t>
          </a:r>
          <a:endParaRPr lang="en-US" altLang="ja-JP" sz="900" b="0" i="0" u="none" strike="noStrike" baseline="0">
            <a:solidFill>
              <a:sysClr val="windowText" lastClr="000000"/>
            </a:solidFill>
            <a:latin typeface="HGPｺﾞｼｯｸM"/>
            <a:ea typeface="HGPｺﾞｼｯｸM"/>
          </a:endParaRPr>
        </a:p>
        <a:p>
          <a:pPr algn="l" rtl="0">
            <a:defRPr sz="1000"/>
          </a:pPr>
          <a:r>
            <a:rPr lang="en-US" altLang="ja-JP" sz="900" b="0" i="0" u="none" strike="noStrike" baseline="0">
              <a:solidFill>
                <a:sysClr val="windowText" lastClr="000000"/>
              </a:solidFill>
              <a:latin typeface="HGPｺﾞｼｯｸM"/>
              <a:ea typeface="HGPｺﾞｼｯｸM"/>
            </a:rPr>
            <a:t>※</a:t>
          </a:r>
          <a:r>
            <a:rPr lang="ja-JP" altLang="en-US" sz="900" b="0" i="0" u="none" strike="noStrike" baseline="0">
              <a:solidFill>
                <a:sysClr val="windowText" lastClr="000000"/>
              </a:solidFill>
              <a:latin typeface="HGPｺﾞｼｯｸM"/>
              <a:ea typeface="HGPｺﾞｼｯｸM"/>
            </a:rPr>
            <a:t>初年度の学納金について、入学金の納付額が県内在住者と県外在住者とでは異なる場合は、県外在住者の金額でご回答ください。</a:t>
          </a:r>
        </a:p>
      </xdr:txBody>
    </xdr:sp>
    <xdr:clientData/>
  </xdr:twoCellAnchor>
  <xdr:twoCellAnchor editAs="oneCell">
    <xdr:from>
      <xdr:col>4</xdr:col>
      <xdr:colOff>47625</xdr:colOff>
      <xdr:row>705</xdr:row>
      <xdr:rowOff>38100</xdr:rowOff>
    </xdr:from>
    <xdr:to>
      <xdr:col>41</xdr:col>
      <xdr:colOff>152400</xdr:colOff>
      <xdr:row>705</xdr:row>
      <xdr:rowOff>447675</xdr:rowOff>
    </xdr:to>
    <xdr:sp macro="" textlink="">
      <xdr:nvSpPr>
        <xdr:cNvPr id="21" name="Text Box 300">
          <a:extLst>
            <a:ext uri="{FF2B5EF4-FFF2-40B4-BE49-F238E27FC236}">
              <a16:creationId xmlns:a16="http://schemas.microsoft.com/office/drawing/2014/main" id="{7B2A2334-2AA3-4100-96FB-DF830C9AF734}"/>
            </a:ext>
          </a:extLst>
        </xdr:cNvPr>
        <xdr:cNvSpPr txBox="1">
          <a:spLocks noChangeArrowheads="1"/>
        </xdr:cNvSpPr>
      </xdr:nvSpPr>
      <xdr:spPr bwMode="auto">
        <a:xfrm>
          <a:off x="752475" y="185004075"/>
          <a:ext cx="7505700" cy="409575"/>
        </a:xfrm>
        <a:prstGeom prst="rect">
          <a:avLst/>
        </a:prstGeom>
        <a:noFill/>
        <a:ln>
          <a:noFill/>
        </a:ln>
        <a:effectLst/>
      </xdr:spPr>
      <xdr:txBody>
        <a:bodyPr vertOverflow="clip" wrap="square" lIns="18288" tIns="18288" rIns="0" bIns="18288" anchor="t" upright="1"/>
        <a:lstStyle/>
        <a:p>
          <a:pPr algn="l" rtl="0">
            <a:defRPr sz="1000"/>
          </a:pPr>
          <a:r>
            <a:rPr lang="ja-JP" altLang="en-US" sz="900" b="0" i="0" u="none" strike="noStrike" baseline="0">
              <a:solidFill>
                <a:sysClr val="windowText" lastClr="000000"/>
              </a:solidFill>
              <a:latin typeface="HGPｺﾞｼｯｸM"/>
              <a:ea typeface="HGPｺﾞｼｯｸM"/>
            </a:rPr>
            <a:t>※該当のコースが無い場合は、研究コースにご記入ください。</a:t>
          </a:r>
          <a:endParaRPr lang="en-US" altLang="ja-JP" sz="900" b="0" i="0" u="none" strike="noStrike" baseline="0">
            <a:solidFill>
              <a:sysClr val="windowText" lastClr="000000"/>
            </a:solidFill>
            <a:latin typeface="HGPｺﾞｼｯｸM"/>
            <a:ea typeface="HGPｺﾞｼｯｸM"/>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初年度の学納金について、入学金の納付額が県内在住者と県外在住者とでは異なる場合は、県外在住者の金額でご回答ください。</a:t>
          </a:r>
        </a:p>
        <a:p>
          <a:pPr algn="l" rtl="0">
            <a:defRPr sz="1000"/>
          </a:pPr>
          <a:endParaRPr lang="ja-JP" altLang="en-US" sz="900" b="0" i="0" u="none" strike="noStrike" baseline="0">
            <a:solidFill>
              <a:sysClr val="windowText" lastClr="000000"/>
            </a:solidFill>
            <a:latin typeface="HGPｺﾞｼｯｸM"/>
            <a:ea typeface="HGPｺﾞｼｯｸM"/>
          </a:endParaRPr>
        </a:p>
      </xdr:txBody>
    </xdr:sp>
    <xdr:clientData/>
  </xdr:twoCellAnchor>
  <xdr:twoCellAnchor editAs="oneCell">
    <xdr:from>
      <xdr:col>27</xdr:col>
      <xdr:colOff>180975</xdr:colOff>
      <xdr:row>739</xdr:row>
      <xdr:rowOff>304800</xdr:rowOff>
    </xdr:from>
    <xdr:to>
      <xdr:col>45</xdr:col>
      <xdr:colOff>329565</xdr:colOff>
      <xdr:row>745</xdr:row>
      <xdr:rowOff>32386</xdr:rowOff>
    </xdr:to>
    <xdr:sp macro="" textlink="">
      <xdr:nvSpPr>
        <xdr:cNvPr id="25" name="Text Box 300">
          <a:extLst>
            <a:ext uri="{FF2B5EF4-FFF2-40B4-BE49-F238E27FC236}">
              <a16:creationId xmlns:a16="http://schemas.microsoft.com/office/drawing/2014/main" id="{60C4FE08-12BB-4CFC-AE1E-B4416A0CE8FD}"/>
            </a:ext>
          </a:extLst>
        </xdr:cNvPr>
        <xdr:cNvSpPr txBox="1">
          <a:spLocks noChangeArrowheads="1"/>
        </xdr:cNvSpPr>
      </xdr:nvSpPr>
      <xdr:spPr bwMode="auto">
        <a:xfrm>
          <a:off x="5486400" y="195205350"/>
          <a:ext cx="3663315" cy="1242061"/>
        </a:xfrm>
        <a:prstGeom prst="rect">
          <a:avLst/>
        </a:prstGeom>
        <a:noFill/>
        <a:ln>
          <a:noFill/>
        </a:ln>
        <a:effectLst/>
      </xdr:spPr>
      <xdr:txBody>
        <a:bodyPr vertOverflow="clip" wrap="square" lIns="18288" tIns="18288" rIns="0" bIns="18288" anchor="ctr" upright="1"/>
        <a:lstStyle/>
        <a:p>
          <a:pPr algn="l" rtl="0">
            <a:lnSpc>
              <a:spcPts val="1100"/>
            </a:lnSpc>
            <a:defRPr sz="1000"/>
          </a:pPr>
          <a:r>
            <a:rPr lang="ja-JP" altLang="en-US" sz="900" b="0" i="0" u="none" strike="noStrike" baseline="0">
              <a:solidFill>
                <a:sysClr val="windowText" lastClr="000000"/>
              </a:solidFill>
              <a:latin typeface="HGPｺﾞｼｯｸM"/>
              <a:ea typeface="HGPｺﾞｼｯｸM"/>
            </a:rPr>
            <a:t>※「実習補助員」は病院や施設などの実習指導のみ担当する</a:t>
          </a:r>
        </a:p>
        <a:p>
          <a:pPr algn="l" rtl="0">
            <a:lnSpc>
              <a:spcPts val="1100"/>
            </a:lnSpc>
            <a:defRPr sz="1000"/>
          </a:pPr>
          <a:r>
            <a:rPr lang="ja-JP" altLang="en-US" sz="900" b="0" i="0" u="none" strike="noStrike" baseline="0">
              <a:solidFill>
                <a:sysClr val="windowText" lastClr="000000"/>
              </a:solidFill>
              <a:latin typeface="HGPｺﾞｼｯｸM"/>
              <a:ea typeface="HGPｺﾞｼｯｸM"/>
            </a:rPr>
            <a:t>　 補助員を計上してください。</a:t>
          </a:r>
        </a:p>
        <a:p>
          <a:pPr algn="l" rtl="0">
            <a:lnSpc>
              <a:spcPts val="1100"/>
            </a:lnSpc>
            <a:defRPr sz="1000"/>
          </a:pPr>
          <a:r>
            <a:rPr lang="ja-JP" altLang="en-US" sz="900" b="0" i="0" u="none" strike="noStrike" baseline="0">
              <a:solidFill>
                <a:sysClr val="windowText" lastClr="000000"/>
              </a:solidFill>
              <a:latin typeface="HGPｺﾞｼｯｸM"/>
              <a:ea typeface="HGPｺﾞｼｯｸM"/>
            </a:rPr>
            <a:t>　 「非常勤教員」とは、常勤職員や実習補助員でない教員であり、</a:t>
          </a:r>
        </a:p>
        <a:p>
          <a:pPr algn="l" rtl="0">
            <a:lnSpc>
              <a:spcPts val="1100"/>
            </a:lnSpc>
            <a:defRPr sz="1000"/>
          </a:pPr>
          <a:r>
            <a:rPr lang="ja-JP" altLang="en-US" sz="900" b="0" i="0" u="none" strike="noStrike" baseline="0">
              <a:solidFill>
                <a:sysClr val="windowText" lastClr="000000"/>
              </a:solidFill>
              <a:latin typeface="HGPｺﾞｼｯｸM"/>
              <a:ea typeface="HGPｺﾞｼｯｸM"/>
            </a:rPr>
            <a:t>　　実習指導や授業などを担当する教員です。</a:t>
          </a:r>
          <a:endParaRPr lang="en-US" altLang="ja-JP" sz="900" b="0" i="0" u="none" strike="noStrike" baseline="0">
            <a:solidFill>
              <a:sysClr val="windowText" lastClr="000000"/>
            </a:solidFill>
            <a:latin typeface="HGPｺﾞｼｯｸM"/>
            <a:ea typeface="HGPｺﾞｼｯｸM"/>
          </a:endParaRPr>
        </a:p>
        <a:p>
          <a:pPr rtl="0" eaLnBrk="1" fontAlgn="auto" latinLnBrk="0" hangingPunct="1">
            <a:lnSpc>
              <a:spcPts val="600"/>
            </a:lnSpc>
          </a:pPr>
          <a:endParaRPr lang="en-US" altLang="ja-JP" sz="900" b="0" i="0" u="none" strike="noStrike" baseline="0">
            <a:solidFill>
              <a:sysClr val="windowText" lastClr="000000"/>
            </a:solidFill>
            <a:latin typeface="HGPｺﾞｼｯｸM"/>
            <a:ea typeface="HGPｺﾞｼｯｸM"/>
            <a:cs typeface="+mn-cs"/>
          </a:endParaRPr>
        </a:p>
        <a:p>
          <a:pPr rtl="0" eaLnBrk="1" fontAlgn="auto" latinLnBrk="0" hangingPunct="1"/>
          <a:r>
            <a:rPr lang="en-US" altLang="ja-JP"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ＴＡは「実習担当者</a:t>
          </a:r>
          <a:r>
            <a:rPr lang="ja-JP" altLang="en-US" sz="900" b="0" i="0" u="none" strike="noStrike" baseline="0">
              <a:solidFill>
                <a:sysClr val="windowText" lastClr="000000"/>
              </a:solidFill>
              <a:latin typeface="HGPｺﾞｼｯｸM"/>
              <a:ea typeface="HGPｺﾞｼｯｸM"/>
              <a:cs typeface="+mn-cs"/>
            </a:rPr>
            <a:t>の</a:t>
          </a:r>
          <a:r>
            <a:rPr lang="ja-JP" altLang="ja-JP" sz="900" b="0" i="0" u="none" strike="noStrike" baseline="0">
              <a:solidFill>
                <a:sysClr val="windowText" lastClr="000000"/>
              </a:solidFill>
              <a:latin typeface="HGPｺﾞｼｯｸM"/>
              <a:ea typeface="HGPｺﾞｼｯｸM"/>
              <a:cs typeface="+mn-cs"/>
            </a:rPr>
            <a:t>実数」に含めないでください。</a:t>
          </a:r>
        </a:p>
      </xdr:txBody>
    </xdr:sp>
    <xdr:clientData/>
  </xdr:twoCellAnchor>
  <xdr:twoCellAnchor editAs="oneCell">
    <xdr:from>
      <xdr:col>27</xdr:col>
      <xdr:colOff>124239</xdr:colOff>
      <xdr:row>836</xdr:row>
      <xdr:rowOff>115957</xdr:rowOff>
    </xdr:from>
    <xdr:to>
      <xdr:col>44</xdr:col>
      <xdr:colOff>75608</xdr:colOff>
      <xdr:row>840</xdr:row>
      <xdr:rowOff>12216</xdr:rowOff>
    </xdr:to>
    <xdr:sp macro="" textlink="">
      <xdr:nvSpPr>
        <xdr:cNvPr id="29" name="Text Box 300">
          <a:extLst>
            <a:ext uri="{FF2B5EF4-FFF2-40B4-BE49-F238E27FC236}">
              <a16:creationId xmlns:a16="http://schemas.microsoft.com/office/drawing/2014/main" id="{16288A22-2ECA-4977-9A3A-80CA8B710A9D}"/>
            </a:ext>
          </a:extLst>
        </xdr:cNvPr>
        <xdr:cNvSpPr txBox="1">
          <a:spLocks noChangeArrowheads="1"/>
        </xdr:cNvSpPr>
      </xdr:nvSpPr>
      <xdr:spPr bwMode="auto">
        <a:xfrm>
          <a:off x="5400261" y="219878414"/>
          <a:ext cx="3330673" cy="1006132"/>
        </a:xfrm>
        <a:prstGeom prst="rect">
          <a:avLst/>
        </a:prstGeom>
        <a:noFill/>
        <a:ln>
          <a:noFill/>
        </a:ln>
        <a:effectLst/>
      </xdr:spPr>
      <xdr:txBody>
        <a:bodyPr vertOverflow="clip" wrap="square" lIns="18288" tIns="18288" rIns="0" bIns="18288" anchor="ctr" upright="1"/>
        <a:lstStyle/>
        <a:p>
          <a:pPr algn="l" rtl="0">
            <a:lnSpc>
              <a:spcPts val="1100"/>
            </a:lnSpc>
            <a:defRPr sz="1000"/>
          </a:pPr>
          <a:r>
            <a:rPr lang="ja-JP" altLang="en-US" sz="900" b="0" i="0" u="none" strike="noStrike" baseline="0">
              <a:solidFill>
                <a:sysClr val="windowText" lastClr="000000"/>
              </a:solidFill>
              <a:latin typeface="HGPｺﾞｼｯｸM"/>
              <a:ea typeface="HGPｺﾞｼｯｸM"/>
            </a:rPr>
            <a:t>※「実習補助員」は病院や施設などの実習指導のみ担当する</a:t>
          </a:r>
        </a:p>
        <a:p>
          <a:pPr algn="l" rtl="0">
            <a:lnSpc>
              <a:spcPts val="1100"/>
            </a:lnSpc>
            <a:defRPr sz="1000"/>
          </a:pPr>
          <a:r>
            <a:rPr lang="ja-JP" altLang="en-US" sz="900" b="0" i="0" u="none" strike="noStrike" baseline="0">
              <a:solidFill>
                <a:sysClr val="windowText" lastClr="000000"/>
              </a:solidFill>
              <a:latin typeface="HGPｺﾞｼｯｸM"/>
              <a:ea typeface="HGPｺﾞｼｯｸM"/>
            </a:rPr>
            <a:t>　 補助員を計上してください。</a:t>
          </a:r>
          <a:endParaRPr lang="en-US" altLang="ja-JP" sz="900" b="0" i="0" u="none" strike="noStrike" baseline="0">
            <a:solidFill>
              <a:sysClr val="windowText" lastClr="000000"/>
            </a:solidFill>
            <a:latin typeface="HGPｺﾞｼｯｸM"/>
            <a:ea typeface="HGPｺﾞｼｯｸM"/>
          </a:endParaRPr>
        </a:p>
        <a:p>
          <a:pPr rtl="0"/>
          <a:r>
            <a:rPr lang="ja-JP" altLang="en-US" sz="900" b="0" i="0" u="none" strike="noStrike" baseline="0">
              <a:solidFill>
                <a:sysClr val="windowText" lastClr="000000"/>
              </a:solidFill>
              <a:latin typeface="HGPｺﾞｼｯｸM" panose="020B0600000000000000" pitchFamily="50" charset="-128"/>
              <a:ea typeface="HGPｺﾞｼｯｸM" panose="020B0600000000000000" pitchFamily="50" charset="-128"/>
            </a:rPr>
            <a:t>　 </a:t>
          </a:r>
          <a:r>
            <a:rPr lang="ja-JP"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「非常勤教員」とは、常勤職員や実習補助員でない教員であり、</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rtl="0"/>
          <a:r>
            <a:rPr lang="ja-JP"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　　実習指導や授業などを担当する教員です。</a:t>
          </a:r>
          <a:endParaRPr lang="en-US"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rtl="0">
            <a:lnSpc>
              <a:spcPts val="800"/>
            </a:lnSpc>
          </a:pPr>
          <a:endParaRPr lang="ja-JP" altLang="en-US" sz="900" b="0" i="0" u="none" strike="noStrike" baseline="0">
            <a:solidFill>
              <a:sysClr val="windowText" lastClr="000000"/>
            </a:solidFill>
            <a:latin typeface="HGPｺﾞｼｯｸM" panose="020B0600000000000000" pitchFamily="50" charset="-128"/>
            <a:ea typeface="HGPｺﾞｼｯｸM" panose="020B0600000000000000" pitchFamily="50" charset="-128"/>
          </a:endParaRPr>
        </a:p>
        <a:p>
          <a:pPr algn="l" rtl="0">
            <a:lnSpc>
              <a:spcPts val="1100"/>
            </a:lnSpc>
            <a:defRPr sz="1000"/>
          </a:pPr>
          <a:r>
            <a:rPr lang="en-US" altLang="ja-JP"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ＴＡは「実習担当者</a:t>
          </a:r>
          <a:r>
            <a:rPr lang="ja-JP" altLang="en-US" sz="900" b="0" i="0" u="none" strike="noStrike" baseline="0">
              <a:solidFill>
                <a:sysClr val="windowText" lastClr="000000"/>
              </a:solidFill>
              <a:latin typeface="HGPｺﾞｼｯｸM"/>
              <a:ea typeface="HGPｺﾞｼｯｸM"/>
              <a:cs typeface="+mn-cs"/>
            </a:rPr>
            <a:t>の</a:t>
          </a:r>
          <a:r>
            <a:rPr lang="ja-JP" altLang="ja-JP" sz="900" b="0" i="0" u="none" strike="noStrike" baseline="0">
              <a:solidFill>
                <a:sysClr val="windowText" lastClr="000000"/>
              </a:solidFill>
              <a:latin typeface="HGPｺﾞｼｯｸM"/>
              <a:ea typeface="HGPｺﾞｼｯｸM"/>
              <a:cs typeface="+mn-cs"/>
            </a:rPr>
            <a:t>実数」に含めないでください。</a:t>
          </a:r>
        </a:p>
        <a:p>
          <a:pPr algn="l" rtl="0">
            <a:defRPr sz="1000"/>
          </a:pPr>
          <a:endParaRPr lang="ja-JP" altLang="en-US" sz="900" b="0" i="0" u="none" strike="noStrike" baseline="0">
            <a:solidFill>
              <a:sysClr val="windowText" lastClr="000000"/>
            </a:solidFill>
            <a:latin typeface="HGPｺﾞｼｯｸM"/>
            <a:ea typeface="HGPｺﾞｼｯｸM"/>
          </a:endParaRPr>
        </a:p>
      </xdr:txBody>
    </xdr:sp>
    <xdr:clientData/>
  </xdr:twoCellAnchor>
  <xdr:twoCellAnchor editAs="oneCell">
    <xdr:from>
      <xdr:col>27</xdr:col>
      <xdr:colOff>115957</xdr:colOff>
      <xdr:row>871</xdr:row>
      <xdr:rowOff>99389</xdr:rowOff>
    </xdr:from>
    <xdr:to>
      <xdr:col>44</xdr:col>
      <xdr:colOff>67326</xdr:colOff>
      <xdr:row>875</xdr:row>
      <xdr:rowOff>28934</xdr:rowOff>
    </xdr:to>
    <xdr:sp macro="" textlink="">
      <xdr:nvSpPr>
        <xdr:cNvPr id="31" name="Text Box 300">
          <a:extLst>
            <a:ext uri="{FF2B5EF4-FFF2-40B4-BE49-F238E27FC236}">
              <a16:creationId xmlns:a16="http://schemas.microsoft.com/office/drawing/2014/main" id="{90D1AFF4-CBE3-42D3-8BB4-80173CDE6326}"/>
            </a:ext>
          </a:extLst>
        </xdr:cNvPr>
        <xdr:cNvSpPr txBox="1">
          <a:spLocks noChangeArrowheads="1"/>
        </xdr:cNvSpPr>
      </xdr:nvSpPr>
      <xdr:spPr bwMode="auto">
        <a:xfrm>
          <a:off x="5391979" y="229171498"/>
          <a:ext cx="3330673" cy="1039414"/>
        </a:xfrm>
        <a:prstGeom prst="rect">
          <a:avLst/>
        </a:prstGeom>
        <a:noFill/>
        <a:ln>
          <a:noFill/>
        </a:ln>
        <a:effectLst/>
      </xdr:spPr>
      <xdr:txBody>
        <a:bodyPr vertOverflow="clip" wrap="square" lIns="18288" tIns="18288" rIns="0" bIns="18288" anchor="ctr" upright="1"/>
        <a:lstStyle/>
        <a:p>
          <a:pPr algn="l" rtl="0">
            <a:lnSpc>
              <a:spcPts val="1100"/>
            </a:lnSpc>
            <a:defRPr sz="1000"/>
          </a:pPr>
          <a:r>
            <a:rPr lang="ja-JP" altLang="en-US" sz="900" b="0" i="0" u="none" strike="noStrike" baseline="0">
              <a:solidFill>
                <a:sysClr val="windowText" lastClr="000000"/>
              </a:solidFill>
              <a:latin typeface="HGPｺﾞｼｯｸM"/>
              <a:ea typeface="HGPｺﾞｼｯｸM"/>
            </a:rPr>
            <a:t>※「実習補助員」は学校などの実習指導のみ担当する補助員を</a:t>
          </a:r>
          <a:endParaRPr lang="en-US" altLang="ja-JP" sz="900" b="0" i="0" u="none" strike="noStrike" baseline="0">
            <a:solidFill>
              <a:sysClr val="windowText" lastClr="000000"/>
            </a:solidFill>
            <a:latin typeface="HGPｺﾞｼｯｸM"/>
            <a:ea typeface="HGPｺﾞｼｯｸM"/>
          </a:endParaRPr>
        </a:p>
        <a:p>
          <a:pPr algn="l" rtl="0">
            <a:lnSpc>
              <a:spcPts val="1100"/>
            </a:lnSpc>
            <a:defRPr sz="1000"/>
          </a:pPr>
          <a:r>
            <a:rPr lang="ja-JP" altLang="en-US" sz="900" b="0" i="0" u="none" strike="noStrike" baseline="0">
              <a:solidFill>
                <a:sysClr val="windowText" lastClr="000000"/>
              </a:solidFill>
              <a:latin typeface="HGPｺﾞｼｯｸM"/>
              <a:ea typeface="HGPｺﾞｼｯｸM"/>
            </a:rPr>
            <a:t>　　計上してください。</a:t>
          </a:r>
          <a:endParaRPr lang="en-US" altLang="ja-JP" sz="900" b="0" i="0" u="none" strike="noStrike" baseline="0">
            <a:solidFill>
              <a:sysClr val="windowText" lastClr="000000"/>
            </a:solidFill>
            <a:latin typeface="HGPｺﾞｼｯｸM"/>
            <a:ea typeface="HGPｺﾞｼｯｸM"/>
          </a:endParaRPr>
        </a:p>
        <a:p>
          <a:pPr rtl="0">
            <a:lnSpc>
              <a:spcPts val="1100"/>
            </a:lnSpc>
          </a:pPr>
          <a:r>
            <a:rPr lang="ja-JP" altLang="ja-JP"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 </a:t>
          </a:r>
          <a:r>
            <a:rPr lang="ja-JP"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「非常勤教員」とは、常勤職員や実習補助員でない教員であり、</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rtl="0">
            <a:lnSpc>
              <a:spcPts val="1100"/>
            </a:lnSpc>
          </a:pPr>
          <a:r>
            <a:rPr lang="ja-JP"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　　実習指導や授業などを担当する教員です。</a:t>
          </a:r>
          <a:endParaRPr lang="en-US" altLang="ja-JP" sz="900" b="0" i="0" baseline="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rtl="0">
            <a:lnSpc>
              <a:spcPts val="800"/>
            </a:lnSpc>
          </a:pP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rtl="0">
            <a:lnSpc>
              <a:spcPts val="1100"/>
            </a:lnSpc>
            <a:defRPr sz="1000"/>
          </a:pPr>
          <a:r>
            <a:rPr lang="en-US" altLang="ja-JP"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ＴＡは「実習担当者</a:t>
          </a:r>
          <a:r>
            <a:rPr lang="ja-JP" altLang="en-US" sz="900" b="0" i="0" u="none" strike="noStrike" baseline="0">
              <a:solidFill>
                <a:sysClr val="windowText" lastClr="000000"/>
              </a:solidFill>
              <a:latin typeface="HGPｺﾞｼｯｸM"/>
              <a:ea typeface="HGPｺﾞｼｯｸM"/>
              <a:cs typeface="+mn-cs"/>
            </a:rPr>
            <a:t>の</a:t>
          </a:r>
          <a:r>
            <a:rPr lang="ja-JP" altLang="ja-JP" sz="900" b="0" i="0" u="none" strike="noStrike" baseline="0">
              <a:solidFill>
                <a:sysClr val="windowText" lastClr="000000"/>
              </a:solidFill>
              <a:latin typeface="HGPｺﾞｼｯｸM"/>
              <a:ea typeface="HGPｺﾞｼｯｸM"/>
              <a:cs typeface="+mn-cs"/>
            </a:rPr>
            <a:t>実数」に含めないでください。</a:t>
          </a:r>
        </a:p>
        <a:p>
          <a:pPr algn="l" rtl="0">
            <a:defRPr sz="1000"/>
          </a:pPr>
          <a:endParaRPr lang="ja-JP" altLang="en-US" sz="900" b="0" i="0" u="none" strike="noStrike" baseline="0">
            <a:solidFill>
              <a:sysClr val="windowText" lastClr="000000"/>
            </a:solidFill>
            <a:latin typeface="HGPｺﾞｼｯｸM"/>
            <a:ea typeface="HGPｺﾞｼｯｸM"/>
          </a:endParaRPr>
        </a:p>
      </xdr:txBody>
    </xdr:sp>
    <xdr:clientData/>
  </xdr:twoCellAnchor>
  <xdr:twoCellAnchor>
    <xdr:from>
      <xdr:col>37</xdr:col>
      <xdr:colOff>32660</xdr:colOff>
      <xdr:row>41</xdr:row>
      <xdr:rowOff>0</xdr:rowOff>
    </xdr:from>
    <xdr:to>
      <xdr:col>44</xdr:col>
      <xdr:colOff>14496</xdr:colOff>
      <xdr:row>42</xdr:row>
      <xdr:rowOff>9824</xdr:rowOff>
    </xdr:to>
    <xdr:sp macro="" textlink="">
      <xdr:nvSpPr>
        <xdr:cNvPr id="49" name="正方形/長方形 48">
          <a:extLst>
            <a:ext uri="{FF2B5EF4-FFF2-40B4-BE49-F238E27FC236}">
              <a16:creationId xmlns:a16="http://schemas.microsoft.com/office/drawing/2014/main" id="{1A0ABF3C-6F33-4A3D-AFE6-573B3DF82F11}"/>
            </a:ext>
          </a:extLst>
        </xdr:cNvPr>
        <xdr:cNvSpPr/>
      </xdr:nvSpPr>
      <xdr:spPr>
        <a:xfrm>
          <a:off x="7338335" y="13477875"/>
          <a:ext cx="1382011" cy="23842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66</xdr:row>
      <xdr:rowOff>1641</xdr:rowOff>
    </xdr:from>
    <xdr:to>
      <xdr:col>44</xdr:col>
      <xdr:colOff>14496</xdr:colOff>
      <xdr:row>67</xdr:row>
      <xdr:rowOff>9823</xdr:rowOff>
    </xdr:to>
    <xdr:sp macro="" textlink="">
      <xdr:nvSpPr>
        <xdr:cNvPr id="63" name="正方形/長方形 62">
          <a:extLst>
            <a:ext uri="{FF2B5EF4-FFF2-40B4-BE49-F238E27FC236}">
              <a16:creationId xmlns:a16="http://schemas.microsoft.com/office/drawing/2014/main" id="{69DFEAB9-09E8-23EC-B0EF-44621F64468D}"/>
            </a:ext>
          </a:extLst>
        </xdr:cNvPr>
        <xdr:cNvSpPr/>
      </xdr:nvSpPr>
      <xdr:spPr>
        <a:xfrm>
          <a:off x="7338335" y="20004141"/>
          <a:ext cx="1382011" cy="236782"/>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74</xdr:row>
      <xdr:rowOff>0</xdr:rowOff>
    </xdr:from>
    <xdr:to>
      <xdr:col>44</xdr:col>
      <xdr:colOff>14496</xdr:colOff>
      <xdr:row>75</xdr:row>
      <xdr:rowOff>9824</xdr:rowOff>
    </xdr:to>
    <xdr:sp macro="" textlink="">
      <xdr:nvSpPr>
        <xdr:cNvPr id="256" name="正方形/長方形 255">
          <a:extLst>
            <a:ext uri="{FF2B5EF4-FFF2-40B4-BE49-F238E27FC236}">
              <a16:creationId xmlns:a16="http://schemas.microsoft.com/office/drawing/2014/main" id="{49F32D86-8B64-926A-C127-3711C04D2F45}"/>
            </a:ext>
          </a:extLst>
        </xdr:cNvPr>
        <xdr:cNvSpPr/>
      </xdr:nvSpPr>
      <xdr:spPr>
        <a:xfrm>
          <a:off x="7338335" y="21993225"/>
          <a:ext cx="1382011" cy="23842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115</xdr:row>
      <xdr:rowOff>190498</xdr:rowOff>
    </xdr:from>
    <xdr:to>
      <xdr:col>44</xdr:col>
      <xdr:colOff>14496</xdr:colOff>
      <xdr:row>117</xdr:row>
      <xdr:rowOff>9822</xdr:rowOff>
    </xdr:to>
    <xdr:sp macro="" textlink="">
      <xdr:nvSpPr>
        <xdr:cNvPr id="257" name="正方形/長方形 256">
          <a:extLst>
            <a:ext uri="{FF2B5EF4-FFF2-40B4-BE49-F238E27FC236}">
              <a16:creationId xmlns:a16="http://schemas.microsoft.com/office/drawing/2014/main" id="{4E55DE36-4E00-723C-7DBF-3281AFBCE429}"/>
            </a:ext>
          </a:extLst>
        </xdr:cNvPr>
        <xdr:cNvSpPr/>
      </xdr:nvSpPr>
      <xdr:spPr>
        <a:xfrm>
          <a:off x="7338335" y="33785173"/>
          <a:ext cx="1382011" cy="23842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23135</xdr:colOff>
      <xdr:row>184</xdr:row>
      <xdr:rowOff>289890</xdr:rowOff>
    </xdr:from>
    <xdr:to>
      <xdr:col>44</xdr:col>
      <xdr:colOff>4971</xdr:colOff>
      <xdr:row>186</xdr:row>
      <xdr:rowOff>9822</xdr:rowOff>
    </xdr:to>
    <xdr:sp macro="" textlink="">
      <xdr:nvSpPr>
        <xdr:cNvPr id="258" name="正方形/長方形 257">
          <a:extLst>
            <a:ext uri="{FF2B5EF4-FFF2-40B4-BE49-F238E27FC236}">
              <a16:creationId xmlns:a16="http://schemas.microsoft.com/office/drawing/2014/main" id="{DCFEE2D4-9718-AC2B-59BE-F2B30E93EA7D}"/>
            </a:ext>
          </a:extLst>
        </xdr:cNvPr>
        <xdr:cNvSpPr/>
      </xdr:nvSpPr>
      <xdr:spPr>
        <a:xfrm>
          <a:off x="7286983" y="48710020"/>
          <a:ext cx="1373314" cy="241737"/>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221</xdr:row>
      <xdr:rowOff>4141</xdr:rowOff>
    </xdr:from>
    <xdr:to>
      <xdr:col>44</xdr:col>
      <xdr:colOff>14496</xdr:colOff>
      <xdr:row>222</xdr:row>
      <xdr:rowOff>9823</xdr:rowOff>
    </xdr:to>
    <xdr:sp macro="" textlink="">
      <xdr:nvSpPr>
        <xdr:cNvPr id="259" name="正方形/長方形 258">
          <a:extLst>
            <a:ext uri="{FF2B5EF4-FFF2-40B4-BE49-F238E27FC236}">
              <a16:creationId xmlns:a16="http://schemas.microsoft.com/office/drawing/2014/main" id="{3C6FDA7A-71E7-9DF5-4030-B2F32AFDE50A}"/>
            </a:ext>
          </a:extLst>
        </xdr:cNvPr>
        <xdr:cNvSpPr/>
      </xdr:nvSpPr>
      <xdr:spPr>
        <a:xfrm>
          <a:off x="7338335" y="57220816"/>
          <a:ext cx="1382011" cy="234282"/>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256</xdr:row>
      <xdr:rowOff>0</xdr:rowOff>
    </xdr:from>
    <xdr:to>
      <xdr:col>44</xdr:col>
      <xdr:colOff>14496</xdr:colOff>
      <xdr:row>257</xdr:row>
      <xdr:rowOff>9824</xdr:rowOff>
    </xdr:to>
    <xdr:sp macro="" textlink="">
      <xdr:nvSpPr>
        <xdr:cNvPr id="260" name="正方形/長方形 259">
          <a:extLst>
            <a:ext uri="{FF2B5EF4-FFF2-40B4-BE49-F238E27FC236}">
              <a16:creationId xmlns:a16="http://schemas.microsoft.com/office/drawing/2014/main" id="{C516F0EA-0751-A396-5023-01894CFD2071}"/>
            </a:ext>
          </a:extLst>
        </xdr:cNvPr>
        <xdr:cNvSpPr/>
      </xdr:nvSpPr>
      <xdr:spPr>
        <a:xfrm>
          <a:off x="7338335" y="65979675"/>
          <a:ext cx="1382011" cy="23842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283</xdr:row>
      <xdr:rowOff>0</xdr:rowOff>
    </xdr:from>
    <xdr:to>
      <xdr:col>44</xdr:col>
      <xdr:colOff>14496</xdr:colOff>
      <xdr:row>284</xdr:row>
      <xdr:rowOff>9824</xdr:rowOff>
    </xdr:to>
    <xdr:sp macro="" textlink="">
      <xdr:nvSpPr>
        <xdr:cNvPr id="261" name="正方形/長方形 260">
          <a:extLst>
            <a:ext uri="{FF2B5EF4-FFF2-40B4-BE49-F238E27FC236}">
              <a16:creationId xmlns:a16="http://schemas.microsoft.com/office/drawing/2014/main" id="{4A49D06C-92D9-95FF-FE69-A196AFA9D592}"/>
            </a:ext>
          </a:extLst>
        </xdr:cNvPr>
        <xdr:cNvSpPr/>
      </xdr:nvSpPr>
      <xdr:spPr>
        <a:xfrm>
          <a:off x="7338335" y="75066525"/>
          <a:ext cx="1382011" cy="23842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373</xdr:row>
      <xdr:rowOff>183422</xdr:rowOff>
    </xdr:from>
    <xdr:to>
      <xdr:col>44</xdr:col>
      <xdr:colOff>14496</xdr:colOff>
      <xdr:row>375</xdr:row>
      <xdr:rowOff>12835</xdr:rowOff>
    </xdr:to>
    <xdr:sp macro="" textlink="">
      <xdr:nvSpPr>
        <xdr:cNvPr id="262" name="正方形/長方形 261">
          <a:extLst>
            <a:ext uri="{FF2B5EF4-FFF2-40B4-BE49-F238E27FC236}">
              <a16:creationId xmlns:a16="http://schemas.microsoft.com/office/drawing/2014/main" id="{47A3186B-0717-D000-0D82-1C5ED6902AA5}"/>
            </a:ext>
          </a:extLst>
        </xdr:cNvPr>
        <xdr:cNvSpPr/>
      </xdr:nvSpPr>
      <xdr:spPr>
        <a:xfrm>
          <a:off x="7338335" y="99214847"/>
          <a:ext cx="1382011" cy="248513"/>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736</xdr:row>
      <xdr:rowOff>0</xdr:rowOff>
    </xdr:from>
    <xdr:to>
      <xdr:col>44</xdr:col>
      <xdr:colOff>14496</xdr:colOff>
      <xdr:row>737</xdr:row>
      <xdr:rowOff>6595</xdr:rowOff>
    </xdr:to>
    <xdr:sp macro="" textlink="">
      <xdr:nvSpPr>
        <xdr:cNvPr id="263" name="正方形/長方形 262">
          <a:extLst>
            <a:ext uri="{FF2B5EF4-FFF2-40B4-BE49-F238E27FC236}">
              <a16:creationId xmlns:a16="http://schemas.microsoft.com/office/drawing/2014/main" id="{C5B6F0D6-836A-9994-2EDB-D4FF1D25C098}"/>
            </a:ext>
          </a:extLst>
        </xdr:cNvPr>
        <xdr:cNvSpPr/>
      </xdr:nvSpPr>
      <xdr:spPr>
        <a:xfrm>
          <a:off x="7338335" y="195081525"/>
          <a:ext cx="1382011" cy="235195"/>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748</xdr:row>
      <xdr:rowOff>1</xdr:rowOff>
    </xdr:from>
    <xdr:to>
      <xdr:col>44</xdr:col>
      <xdr:colOff>14496</xdr:colOff>
      <xdr:row>749</xdr:row>
      <xdr:rowOff>6595</xdr:rowOff>
    </xdr:to>
    <xdr:sp macro="" textlink="">
      <xdr:nvSpPr>
        <xdr:cNvPr id="264" name="正方形/長方形 263">
          <a:extLst>
            <a:ext uri="{FF2B5EF4-FFF2-40B4-BE49-F238E27FC236}">
              <a16:creationId xmlns:a16="http://schemas.microsoft.com/office/drawing/2014/main" id="{C05F02DB-80A0-7002-4F7D-81DA343B3D21}"/>
            </a:ext>
          </a:extLst>
        </xdr:cNvPr>
        <xdr:cNvSpPr/>
      </xdr:nvSpPr>
      <xdr:spPr>
        <a:xfrm>
          <a:off x="7338335" y="197777101"/>
          <a:ext cx="1382011" cy="23519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774</xdr:row>
      <xdr:rowOff>1</xdr:rowOff>
    </xdr:from>
    <xdr:to>
      <xdr:col>44</xdr:col>
      <xdr:colOff>14496</xdr:colOff>
      <xdr:row>775</xdr:row>
      <xdr:rowOff>6596</xdr:rowOff>
    </xdr:to>
    <xdr:sp macro="" textlink="">
      <xdr:nvSpPr>
        <xdr:cNvPr id="265" name="正方形/長方形 264">
          <a:extLst>
            <a:ext uri="{FF2B5EF4-FFF2-40B4-BE49-F238E27FC236}">
              <a16:creationId xmlns:a16="http://schemas.microsoft.com/office/drawing/2014/main" id="{CB7C3314-0E3C-BC38-A3FB-941166E471A2}"/>
            </a:ext>
          </a:extLst>
        </xdr:cNvPr>
        <xdr:cNvSpPr/>
      </xdr:nvSpPr>
      <xdr:spPr>
        <a:xfrm>
          <a:off x="7338335" y="204082651"/>
          <a:ext cx="1382011" cy="235195"/>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808</xdr:row>
      <xdr:rowOff>2</xdr:rowOff>
    </xdr:from>
    <xdr:to>
      <xdr:col>44</xdr:col>
      <xdr:colOff>14496</xdr:colOff>
      <xdr:row>809</xdr:row>
      <xdr:rowOff>6596</xdr:rowOff>
    </xdr:to>
    <xdr:sp macro="" textlink="">
      <xdr:nvSpPr>
        <xdr:cNvPr id="266" name="正方形/長方形 265">
          <a:extLst>
            <a:ext uri="{FF2B5EF4-FFF2-40B4-BE49-F238E27FC236}">
              <a16:creationId xmlns:a16="http://schemas.microsoft.com/office/drawing/2014/main" id="{154A0FD6-FC24-5F61-3395-A500A529FC65}"/>
            </a:ext>
          </a:extLst>
        </xdr:cNvPr>
        <xdr:cNvSpPr/>
      </xdr:nvSpPr>
      <xdr:spPr>
        <a:xfrm>
          <a:off x="7338335" y="212740877"/>
          <a:ext cx="1382011" cy="235194"/>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843</xdr:row>
      <xdr:rowOff>2</xdr:rowOff>
    </xdr:from>
    <xdr:to>
      <xdr:col>44</xdr:col>
      <xdr:colOff>14496</xdr:colOff>
      <xdr:row>844</xdr:row>
      <xdr:rowOff>6597</xdr:rowOff>
    </xdr:to>
    <xdr:sp macro="" textlink="">
      <xdr:nvSpPr>
        <xdr:cNvPr id="267" name="正方形/長方形 266">
          <a:extLst>
            <a:ext uri="{FF2B5EF4-FFF2-40B4-BE49-F238E27FC236}">
              <a16:creationId xmlns:a16="http://schemas.microsoft.com/office/drawing/2014/main" id="{CC9ED869-468D-68AA-9BD8-8BF59BF034AB}"/>
            </a:ext>
          </a:extLst>
        </xdr:cNvPr>
        <xdr:cNvSpPr/>
      </xdr:nvSpPr>
      <xdr:spPr>
        <a:xfrm>
          <a:off x="7338335" y="221275277"/>
          <a:ext cx="1382011" cy="235195"/>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37</xdr:col>
      <xdr:colOff>32660</xdr:colOff>
      <xdr:row>879</xdr:row>
      <xdr:rowOff>2</xdr:rowOff>
    </xdr:from>
    <xdr:to>
      <xdr:col>44</xdr:col>
      <xdr:colOff>14496</xdr:colOff>
      <xdr:row>880</xdr:row>
      <xdr:rowOff>6597</xdr:rowOff>
    </xdr:to>
    <xdr:sp macro="" textlink="">
      <xdr:nvSpPr>
        <xdr:cNvPr id="268" name="正方形/長方形 267">
          <a:extLst>
            <a:ext uri="{FF2B5EF4-FFF2-40B4-BE49-F238E27FC236}">
              <a16:creationId xmlns:a16="http://schemas.microsoft.com/office/drawing/2014/main" id="{7D277DB9-D15A-CEEB-3A6C-7E97F7FAF4CE}"/>
            </a:ext>
          </a:extLst>
        </xdr:cNvPr>
        <xdr:cNvSpPr/>
      </xdr:nvSpPr>
      <xdr:spPr>
        <a:xfrm>
          <a:off x="7338335" y="230581202"/>
          <a:ext cx="1382011" cy="235195"/>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2</xdr:col>
      <xdr:colOff>165651</xdr:colOff>
      <xdr:row>9</xdr:row>
      <xdr:rowOff>74543</xdr:rowOff>
    </xdr:from>
    <xdr:to>
      <xdr:col>7</xdr:col>
      <xdr:colOff>140803</xdr:colOff>
      <xdr:row>9</xdr:row>
      <xdr:rowOff>316280</xdr:rowOff>
    </xdr:to>
    <xdr:sp macro="" textlink="">
      <xdr:nvSpPr>
        <xdr:cNvPr id="269" name="正方形/長方形 268">
          <a:extLst>
            <a:ext uri="{FF2B5EF4-FFF2-40B4-BE49-F238E27FC236}">
              <a16:creationId xmlns:a16="http://schemas.microsoft.com/office/drawing/2014/main" id="{DB50C50A-B985-4CCE-9384-81C9520DA624}"/>
            </a:ext>
          </a:extLst>
        </xdr:cNvPr>
        <xdr:cNvSpPr/>
      </xdr:nvSpPr>
      <xdr:spPr>
        <a:xfrm>
          <a:off x="472108" y="5160065"/>
          <a:ext cx="969065" cy="241737"/>
        </a:xfrm>
        <a:prstGeom prst="rect">
          <a:avLst/>
        </a:prstGeom>
        <a:solidFill>
          <a:srgbClr val="FF66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50">
              <a:solidFill>
                <a:schemeClr val="bg1"/>
              </a:solidFill>
              <a:latin typeface="HGP創英角ｺﾞｼｯｸUB" panose="020B0900000000000000" pitchFamily="50" charset="-128"/>
              <a:ea typeface="HGP創英角ｺﾞｼｯｸUB" panose="020B0900000000000000" pitchFamily="50" charset="-128"/>
            </a:rPr>
            <a:t>入力マニュアル</a:t>
          </a:r>
        </a:p>
      </xdr:txBody>
    </xdr:sp>
    <xdr:clientData/>
  </xdr:twoCellAnchor>
  <xdr:twoCellAnchor>
    <xdr:from>
      <xdr:col>8</xdr:col>
      <xdr:colOff>190500</xdr:colOff>
      <xdr:row>56</xdr:row>
      <xdr:rowOff>66675</xdr:rowOff>
    </xdr:from>
    <xdr:to>
      <xdr:col>18</xdr:col>
      <xdr:colOff>171450</xdr:colOff>
      <xdr:row>65</xdr:row>
      <xdr:rowOff>28575</xdr:rowOff>
    </xdr:to>
    <xdr:grpSp>
      <xdr:nvGrpSpPr>
        <xdr:cNvPr id="56" name="グループ化 55">
          <a:extLst>
            <a:ext uri="{FF2B5EF4-FFF2-40B4-BE49-F238E27FC236}">
              <a16:creationId xmlns:a16="http://schemas.microsoft.com/office/drawing/2014/main" id="{50A5FE04-7CB4-8868-560A-28FF2B7413AA}"/>
            </a:ext>
          </a:extLst>
        </xdr:cNvPr>
        <xdr:cNvGrpSpPr/>
      </xdr:nvGrpSpPr>
      <xdr:grpSpPr>
        <a:xfrm>
          <a:off x="1703294" y="21985381"/>
          <a:ext cx="1998009" cy="208429"/>
          <a:chOff x="10963275" y="25298400"/>
          <a:chExt cx="1981200" cy="190500"/>
        </a:xfrm>
      </xdr:grpSpPr>
      <xdr:sp macro="" textlink="">
        <xdr:nvSpPr>
          <xdr:cNvPr id="53" name="Text Box 363">
            <a:extLst>
              <a:ext uri="{FF2B5EF4-FFF2-40B4-BE49-F238E27FC236}">
                <a16:creationId xmlns:a16="http://schemas.microsoft.com/office/drawing/2014/main" id="{219C1657-7DFC-4359-9B9D-EEBB675140E6}"/>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55" name="Rectangle 364">
            <a:extLst>
              <a:ext uri="{FF2B5EF4-FFF2-40B4-BE49-F238E27FC236}">
                <a16:creationId xmlns:a16="http://schemas.microsoft.com/office/drawing/2014/main" id="{6B33DB69-0937-4897-B581-B3275AAA302F}"/>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9</xdr:col>
      <xdr:colOff>0</xdr:colOff>
      <xdr:row>72</xdr:row>
      <xdr:rowOff>219075</xdr:rowOff>
    </xdr:from>
    <xdr:to>
      <xdr:col>18</xdr:col>
      <xdr:colOff>178777</xdr:colOff>
      <xdr:row>73</xdr:row>
      <xdr:rowOff>66675</xdr:rowOff>
    </xdr:to>
    <xdr:grpSp>
      <xdr:nvGrpSpPr>
        <xdr:cNvPr id="57" name="グループ化 56">
          <a:extLst>
            <a:ext uri="{FF2B5EF4-FFF2-40B4-BE49-F238E27FC236}">
              <a16:creationId xmlns:a16="http://schemas.microsoft.com/office/drawing/2014/main" id="{AA5FCC31-A5F3-DA8F-62D9-522E4A329D32}"/>
            </a:ext>
          </a:extLst>
        </xdr:cNvPr>
        <xdr:cNvGrpSpPr/>
      </xdr:nvGrpSpPr>
      <xdr:grpSpPr>
        <a:xfrm>
          <a:off x="1714500" y="23997957"/>
          <a:ext cx="1994130" cy="194983"/>
          <a:chOff x="10963275" y="25298400"/>
          <a:chExt cx="1981200" cy="190500"/>
        </a:xfrm>
      </xdr:grpSpPr>
      <xdr:sp macro="" textlink="">
        <xdr:nvSpPr>
          <xdr:cNvPr id="58" name="Text Box 363">
            <a:extLst>
              <a:ext uri="{FF2B5EF4-FFF2-40B4-BE49-F238E27FC236}">
                <a16:creationId xmlns:a16="http://schemas.microsoft.com/office/drawing/2014/main" id="{66267A82-C7A2-EAC3-8244-4D10E84A611C}"/>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59" name="Rectangle 364">
            <a:extLst>
              <a:ext uri="{FF2B5EF4-FFF2-40B4-BE49-F238E27FC236}">
                <a16:creationId xmlns:a16="http://schemas.microsoft.com/office/drawing/2014/main" id="{44C3E26A-49CD-F5E7-588A-F22FF477C345}"/>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14</xdr:col>
      <xdr:colOff>106973</xdr:colOff>
      <xdr:row>86</xdr:row>
      <xdr:rowOff>65943</xdr:rowOff>
    </xdr:from>
    <xdr:to>
      <xdr:col>24</xdr:col>
      <xdr:colOff>87924</xdr:colOff>
      <xdr:row>86</xdr:row>
      <xdr:rowOff>257909</xdr:rowOff>
    </xdr:to>
    <xdr:grpSp>
      <xdr:nvGrpSpPr>
        <xdr:cNvPr id="60" name="グループ化 59">
          <a:extLst>
            <a:ext uri="{FF2B5EF4-FFF2-40B4-BE49-F238E27FC236}">
              <a16:creationId xmlns:a16="http://schemas.microsoft.com/office/drawing/2014/main" id="{F7801400-4909-4169-8E86-DAB1745A81D8}"/>
            </a:ext>
          </a:extLst>
        </xdr:cNvPr>
        <xdr:cNvGrpSpPr/>
      </xdr:nvGrpSpPr>
      <xdr:grpSpPr>
        <a:xfrm>
          <a:off x="2830002" y="27598796"/>
          <a:ext cx="1998010" cy="191966"/>
          <a:chOff x="10963275" y="25298400"/>
          <a:chExt cx="1981200" cy="190500"/>
        </a:xfrm>
      </xdr:grpSpPr>
      <xdr:sp macro="" textlink="">
        <xdr:nvSpPr>
          <xdr:cNvPr id="61" name="Text Box 363">
            <a:extLst>
              <a:ext uri="{FF2B5EF4-FFF2-40B4-BE49-F238E27FC236}">
                <a16:creationId xmlns:a16="http://schemas.microsoft.com/office/drawing/2014/main" id="{4C33BBB9-DB63-9032-023D-5E668A0D3642}"/>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62" name="Rectangle 364">
            <a:extLst>
              <a:ext uri="{FF2B5EF4-FFF2-40B4-BE49-F238E27FC236}">
                <a16:creationId xmlns:a16="http://schemas.microsoft.com/office/drawing/2014/main" id="{C6487FB0-E141-5F0A-0448-49D8BE4E401E}"/>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14</xdr:col>
      <xdr:colOff>74002</xdr:colOff>
      <xdr:row>182</xdr:row>
      <xdr:rowOff>0</xdr:rowOff>
    </xdr:from>
    <xdr:to>
      <xdr:col>24</xdr:col>
      <xdr:colOff>52754</xdr:colOff>
      <xdr:row>182</xdr:row>
      <xdr:rowOff>190500</xdr:rowOff>
    </xdr:to>
    <xdr:grpSp>
      <xdr:nvGrpSpPr>
        <xdr:cNvPr id="270" name="グループ化 269">
          <a:extLst>
            <a:ext uri="{FF2B5EF4-FFF2-40B4-BE49-F238E27FC236}">
              <a16:creationId xmlns:a16="http://schemas.microsoft.com/office/drawing/2014/main" id="{58A51DA4-6978-44CC-84D1-20040A079709}"/>
            </a:ext>
          </a:extLst>
        </xdr:cNvPr>
        <xdr:cNvGrpSpPr/>
      </xdr:nvGrpSpPr>
      <xdr:grpSpPr>
        <a:xfrm>
          <a:off x="2797031" y="49911000"/>
          <a:ext cx="1995811" cy="190500"/>
          <a:chOff x="10963275" y="25298400"/>
          <a:chExt cx="1981200" cy="190500"/>
        </a:xfrm>
      </xdr:grpSpPr>
      <xdr:sp macro="" textlink="">
        <xdr:nvSpPr>
          <xdr:cNvPr id="271" name="Text Box 363">
            <a:extLst>
              <a:ext uri="{FF2B5EF4-FFF2-40B4-BE49-F238E27FC236}">
                <a16:creationId xmlns:a16="http://schemas.microsoft.com/office/drawing/2014/main" id="{3D5A51B6-2CEF-B001-6C2C-C3EC8C05FED3}"/>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272" name="Rectangle 364">
            <a:extLst>
              <a:ext uri="{FF2B5EF4-FFF2-40B4-BE49-F238E27FC236}">
                <a16:creationId xmlns:a16="http://schemas.microsoft.com/office/drawing/2014/main" id="{7A803F34-CA83-1894-273F-2DFC29E160D4}"/>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15</xdr:col>
      <xdr:colOff>1</xdr:colOff>
      <xdr:row>208</xdr:row>
      <xdr:rowOff>131885</xdr:rowOff>
    </xdr:from>
    <xdr:to>
      <xdr:col>24</xdr:col>
      <xdr:colOff>176580</xdr:colOff>
      <xdr:row>210</xdr:row>
      <xdr:rowOff>14654</xdr:rowOff>
    </xdr:to>
    <xdr:grpSp>
      <xdr:nvGrpSpPr>
        <xdr:cNvPr id="273" name="グループ化 272">
          <a:extLst>
            <a:ext uri="{FF2B5EF4-FFF2-40B4-BE49-F238E27FC236}">
              <a16:creationId xmlns:a16="http://schemas.microsoft.com/office/drawing/2014/main" id="{9604F40D-FCC8-41E5-B223-4D4052E37D92}"/>
            </a:ext>
          </a:extLst>
        </xdr:cNvPr>
        <xdr:cNvGrpSpPr/>
      </xdr:nvGrpSpPr>
      <xdr:grpSpPr>
        <a:xfrm>
          <a:off x="2924736" y="57113797"/>
          <a:ext cx="1991932" cy="196533"/>
          <a:chOff x="10963275" y="25298400"/>
          <a:chExt cx="1981200" cy="190500"/>
        </a:xfrm>
      </xdr:grpSpPr>
      <xdr:sp macro="" textlink="">
        <xdr:nvSpPr>
          <xdr:cNvPr id="274" name="Text Box 363">
            <a:extLst>
              <a:ext uri="{FF2B5EF4-FFF2-40B4-BE49-F238E27FC236}">
                <a16:creationId xmlns:a16="http://schemas.microsoft.com/office/drawing/2014/main" id="{6F3F7E7A-8475-31CD-33DF-203E4A6530D8}"/>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275" name="Rectangle 364">
            <a:extLst>
              <a:ext uri="{FF2B5EF4-FFF2-40B4-BE49-F238E27FC236}">
                <a16:creationId xmlns:a16="http://schemas.microsoft.com/office/drawing/2014/main" id="{9A43F35E-43E8-AF6B-E2F6-EC026CD223FC}"/>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18</xdr:col>
      <xdr:colOff>115958</xdr:colOff>
      <xdr:row>382</xdr:row>
      <xdr:rowOff>56067</xdr:rowOff>
    </xdr:from>
    <xdr:to>
      <xdr:col>28</xdr:col>
      <xdr:colOff>93755</xdr:colOff>
      <xdr:row>382</xdr:row>
      <xdr:rowOff>237010</xdr:rowOff>
    </xdr:to>
    <xdr:grpSp>
      <xdr:nvGrpSpPr>
        <xdr:cNvPr id="276" name="グループ化 275">
          <a:extLst>
            <a:ext uri="{FF2B5EF4-FFF2-40B4-BE49-F238E27FC236}">
              <a16:creationId xmlns:a16="http://schemas.microsoft.com/office/drawing/2014/main" id="{069932BD-8CCB-410B-8585-6E72B5655893}"/>
            </a:ext>
          </a:extLst>
        </xdr:cNvPr>
        <xdr:cNvGrpSpPr/>
      </xdr:nvGrpSpPr>
      <xdr:grpSpPr>
        <a:xfrm>
          <a:off x="3645811" y="103508773"/>
          <a:ext cx="1994856" cy="180943"/>
          <a:chOff x="10963275" y="25298400"/>
          <a:chExt cx="1981200" cy="190500"/>
        </a:xfrm>
      </xdr:grpSpPr>
      <xdr:sp macro="" textlink="">
        <xdr:nvSpPr>
          <xdr:cNvPr id="277" name="Text Box 363">
            <a:extLst>
              <a:ext uri="{FF2B5EF4-FFF2-40B4-BE49-F238E27FC236}">
                <a16:creationId xmlns:a16="http://schemas.microsoft.com/office/drawing/2014/main" id="{D61469AB-F81D-1EB2-9E40-9D36AC4264BE}"/>
              </a:ext>
            </a:extLst>
          </xdr:cNvPr>
          <xdr:cNvSpPr txBox="1">
            <a:spLocks noChangeArrowheads="1"/>
          </xdr:cNvSpPr>
        </xdr:nvSpPr>
        <xdr:spPr bwMode="auto">
          <a:xfrm>
            <a:off x="11136075" y="25298400"/>
            <a:ext cx="1808400" cy="190500"/>
          </a:xfrm>
          <a:prstGeom prst="rect">
            <a:avLst/>
          </a:prstGeom>
          <a:noFill/>
          <a:ln>
            <a:noFill/>
          </a:ln>
          <a:effectLst/>
        </xdr:spPr>
        <xdr:txBody>
          <a:bodyPr wrap="none" lIns="18288" tIns="18288" rIns="0" bIns="18288" anchor="ctr" upright="1">
            <a:noAutofit/>
          </a:bodyPr>
          <a:lstStyle/>
          <a:p>
            <a:pPr algn="l" rtl="0">
              <a:defRPr sz="1000"/>
            </a:pPr>
            <a:r>
              <a:rPr lang="ja-JP" altLang="en-US" sz="900" b="1" i="0" u="none" strike="noStrike" baseline="0">
                <a:solidFill>
                  <a:srgbClr val="000000"/>
                </a:solidFill>
                <a:latin typeface="HGｺﾞｼｯｸM"/>
                <a:ea typeface="HGｺﾞｼｯｸM"/>
              </a:rPr>
              <a:t>部分のみをご入力ください</a:t>
            </a:r>
          </a:p>
        </xdr:txBody>
      </xdr:sp>
      <xdr:sp macro="" textlink="">
        <xdr:nvSpPr>
          <xdr:cNvPr id="278" name="Rectangle 364">
            <a:extLst>
              <a:ext uri="{FF2B5EF4-FFF2-40B4-BE49-F238E27FC236}">
                <a16:creationId xmlns:a16="http://schemas.microsoft.com/office/drawing/2014/main" id="{F2141B57-ED15-9198-FFEA-F2BB320FB6FA}"/>
              </a:ext>
            </a:extLst>
          </xdr:cNvPr>
          <xdr:cNvSpPr>
            <a:spLocks noChangeArrowheads="1"/>
          </xdr:cNvSpPr>
        </xdr:nvSpPr>
        <xdr:spPr bwMode="auto">
          <a:xfrm>
            <a:off x="10963275" y="25317450"/>
            <a:ext cx="142875" cy="142875"/>
          </a:xfrm>
          <a:prstGeom prst="rect">
            <a:avLst/>
          </a:prstGeom>
          <a:solidFill>
            <a:srgbClr val="00FFFF"/>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2</xdr:col>
      <xdr:colOff>190499</xdr:colOff>
      <xdr:row>323</xdr:row>
      <xdr:rowOff>41411</xdr:rowOff>
    </xdr:from>
    <xdr:to>
      <xdr:col>29</xdr:col>
      <xdr:colOff>74543</xdr:colOff>
      <xdr:row>324</xdr:row>
      <xdr:rowOff>955</xdr:rowOff>
    </xdr:to>
    <xdr:sp macro="" textlink="">
      <xdr:nvSpPr>
        <xdr:cNvPr id="279" name="Text Box 316">
          <a:extLst>
            <a:ext uri="{FF2B5EF4-FFF2-40B4-BE49-F238E27FC236}">
              <a16:creationId xmlns:a16="http://schemas.microsoft.com/office/drawing/2014/main" id="{BC56EC14-006B-4A4D-AE62-C0D63961B486}"/>
            </a:ext>
          </a:extLst>
        </xdr:cNvPr>
        <xdr:cNvSpPr txBox="1">
          <a:spLocks noChangeArrowheads="1"/>
        </xdr:cNvSpPr>
      </xdr:nvSpPr>
      <xdr:spPr bwMode="auto">
        <a:xfrm>
          <a:off x="496956" y="87340107"/>
          <a:ext cx="5251174" cy="538370"/>
        </a:xfrm>
        <a:prstGeom prst="rect">
          <a:avLst/>
        </a:prstGeom>
        <a:noFill/>
        <a:ln>
          <a:noFill/>
        </a:ln>
        <a:effectLst/>
      </xdr:spPr>
      <xdr:txBody>
        <a:bodyPr vertOverflow="clip" wrap="square" lIns="27432" tIns="18288" rIns="0" bIns="18288" anchor="t" upright="1"/>
        <a:lstStyle/>
        <a:p>
          <a:pPr rtl="0" eaLnBrk="1" fontAlgn="auto" latinLnBrk="0" hangingPunct="1">
            <a:lnSpc>
              <a:spcPts val="1400"/>
            </a:lnSpc>
          </a:pPr>
          <a:r>
            <a:rPr lang="ja-JP" altLang="en-US" sz="900" b="1">
              <a:solidFill>
                <a:sysClr val="windowText" lastClr="000000"/>
              </a:solidFill>
              <a:effectLst/>
              <a:latin typeface="HGPｺﾞｼｯｸM" panose="020B0600000000000000" pitchFamily="50" charset="-128"/>
              <a:ea typeface="HGPｺﾞｼｯｸM" panose="020B0600000000000000" pitchFamily="50" charset="-128"/>
            </a:rPr>
            <a:t> 看護系単科大学の場合は、「看護系の学部・学科、大学院主催のＦＤ・ＳＤ」のみに記入してください。</a:t>
          </a:r>
        </a:p>
        <a:p>
          <a:pPr rtl="0" eaLnBrk="1" fontAlgn="auto" latinLnBrk="0" hangingPunct="1">
            <a:lnSpc>
              <a:spcPts val="1400"/>
            </a:lnSpc>
          </a:pPr>
          <a:r>
            <a:rPr lang="ja-JP" altLang="en-US" sz="900" b="1">
              <a:solidFill>
                <a:sysClr val="windowText" lastClr="000000"/>
              </a:solidFill>
              <a:effectLst/>
              <a:latin typeface="HGPｺﾞｼｯｸM" panose="020B0600000000000000" pitchFamily="50" charset="-128"/>
              <a:ea typeface="HGPｺﾞｼｯｸM" panose="020B0600000000000000" pitchFamily="50" charset="-128"/>
            </a:rPr>
            <a:t> ＦＤとＳＤの研修会を合同で開催した場合は、それぞれに「有」として記入してください。</a:t>
          </a:r>
          <a:endParaRPr lang="ja-JP" altLang="ja-JP" sz="900" b="1">
            <a:solidFill>
              <a:sysClr val="windowText" lastClr="000000"/>
            </a:solidFill>
            <a:effectLst/>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27</xdr:col>
      <xdr:colOff>123825</xdr:colOff>
      <xdr:row>800</xdr:row>
      <xdr:rowOff>85725</xdr:rowOff>
    </xdr:from>
    <xdr:to>
      <xdr:col>45</xdr:col>
      <xdr:colOff>272415</xdr:colOff>
      <xdr:row>805</xdr:row>
      <xdr:rowOff>99062</xdr:rowOff>
    </xdr:to>
    <xdr:sp macro="" textlink="">
      <xdr:nvSpPr>
        <xdr:cNvPr id="280" name="Text Box 300">
          <a:extLst>
            <a:ext uri="{FF2B5EF4-FFF2-40B4-BE49-F238E27FC236}">
              <a16:creationId xmlns:a16="http://schemas.microsoft.com/office/drawing/2014/main" id="{142A722C-0DB3-5FB3-4D1D-C7DAB6139674}"/>
            </a:ext>
          </a:extLst>
        </xdr:cNvPr>
        <xdr:cNvSpPr txBox="1">
          <a:spLocks noChangeArrowheads="1"/>
        </xdr:cNvSpPr>
      </xdr:nvSpPr>
      <xdr:spPr bwMode="auto">
        <a:xfrm>
          <a:off x="5429250" y="211169250"/>
          <a:ext cx="3663315" cy="1242061"/>
        </a:xfrm>
        <a:prstGeom prst="rect">
          <a:avLst/>
        </a:prstGeom>
        <a:noFill/>
        <a:ln>
          <a:noFill/>
        </a:ln>
        <a:effectLst/>
      </xdr:spPr>
      <xdr:txBody>
        <a:bodyPr vertOverflow="clip" wrap="square" lIns="18288" tIns="18288" rIns="0" bIns="18288" anchor="ctr" upright="1"/>
        <a:lstStyle/>
        <a:p>
          <a:pPr rtl="0"/>
          <a:r>
            <a:rPr lang="ja-JP" altLang="ja-JP" sz="900" b="0" i="0" baseline="0">
              <a:effectLst/>
              <a:latin typeface="HGPｺﾞｼｯｸM" panose="020B0600000000000000" pitchFamily="50" charset="-128"/>
              <a:ea typeface="HGPｺﾞｼｯｸM" panose="020B0600000000000000" pitchFamily="50" charset="-128"/>
              <a:cs typeface="+mn-cs"/>
            </a:rPr>
            <a:t>※「実習補助員」は保健師養成の実習指導のみを担当する</a:t>
          </a:r>
          <a:endParaRPr lang="ja-JP" altLang="ja-JP" sz="900">
            <a:effectLst/>
            <a:latin typeface="HGPｺﾞｼｯｸM" panose="020B0600000000000000" pitchFamily="50" charset="-128"/>
            <a:ea typeface="HGPｺﾞｼｯｸM" panose="020B0600000000000000" pitchFamily="50" charset="-128"/>
          </a:endParaRPr>
        </a:p>
        <a:p>
          <a:pPr rtl="0"/>
          <a:r>
            <a:rPr lang="ja-JP" altLang="ja-JP" sz="900" b="0" i="0" baseline="0">
              <a:effectLst/>
              <a:latin typeface="HGPｺﾞｼｯｸM" panose="020B0600000000000000" pitchFamily="50" charset="-128"/>
              <a:ea typeface="HGPｺﾞｼｯｸM" panose="020B0600000000000000" pitchFamily="50" charset="-128"/>
              <a:cs typeface="+mn-cs"/>
            </a:rPr>
            <a:t>　　補助員を計上してください。</a:t>
          </a:r>
          <a:endParaRPr lang="ja-JP" altLang="ja-JP" sz="900">
            <a:effectLst/>
            <a:latin typeface="HGPｺﾞｼｯｸM" panose="020B0600000000000000" pitchFamily="50" charset="-128"/>
            <a:ea typeface="HGPｺﾞｼｯｸM" panose="020B0600000000000000" pitchFamily="50" charset="-128"/>
          </a:endParaRPr>
        </a:p>
        <a:p>
          <a:pPr rtl="0"/>
          <a:r>
            <a:rPr lang="ja-JP" altLang="ja-JP" sz="900" b="0" i="0" baseline="0">
              <a:effectLst/>
              <a:latin typeface="HGPｺﾞｼｯｸM" panose="020B0600000000000000" pitchFamily="50" charset="-128"/>
              <a:ea typeface="HGPｺﾞｼｯｸM" panose="020B0600000000000000" pitchFamily="50" charset="-128"/>
              <a:cs typeface="+mn-cs"/>
            </a:rPr>
            <a:t> 　「非常勤教員」とは、常勤職員や実習補助員でない教員であり、</a:t>
          </a:r>
          <a:endParaRPr lang="ja-JP" altLang="ja-JP" sz="900">
            <a:effectLst/>
            <a:latin typeface="HGPｺﾞｼｯｸM" panose="020B0600000000000000" pitchFamily="50" charset="-128"/>
            <a:ea typeface="HGPｺﾞｼｯｸM" panose="020B0600000000000000" pitchFamily="50" charset="-128"/>
          </a:endParaRPr>
        </a:p>
        <a:p>
          <a:pPr rtl="0"/>
          <a:r>
            <a:rPr lang="ja-JP" altLang="ja-JP" sz="900" b="0" i="0" baseline="0">
              <a:effectLst/>
              <a:latin typeface="HGPｺﾞｼｯｸM" panose="020B0600000000000000" pitchFamily="50" charset="-128"/>
              <a:ea typeface="HGPｺﾞｼｯｸM" panose="020B0600000000000000" pitchFamily="50" charset="-128"/>
              <a:cs typeface="+mn-cs"/>
            </a:rPr>
            <a:t>　　実習指導や授業などを担当する教員です。</a:t>
          </a:r>
          <a:endParaRPr lang="ja-JP" altLang="ja-JP" sz="900">
            <a:effectLst/>
            <a:latin typeface="HGPｺﾞｼｯｸM" panose="020B0600000000000000" pitchFamily="50" charset="-128"/>
            <a:ea typeface="HGPｺﾞｼｯｸM" panose="020B0600000000000000" pitchFamily="50" charset="-128"/>
          </a:endParaRPr>
        </a:p>
        <a:p>
          <a:pPr rtl="0" eaLnBrk="1" fontAlgn="auto" latinLnBrk="0" hangingPunct="1">
            <a:lnSpc>
              <a:spcPts val="600"/>
            </a:lnSpc>
          </a:pPr>
          <a:endParaRPr lang="en-US" altLang="ja-JP" sz="900" b="0" i="0" u="none" strike="noStrike" baseline="0">
            <a:solidFill>
              <a:sysClr val="windowText" lastClr="000000"/>
            </a:solidFill>
            <a:latin typeface="HGPｺﾞｼｯｸM"/>
            <a:ea typeface="HGPｺﾞｼｯｸM"/>
            <a:cs typeface="+mn-cs"/>
          </a:endParaRPr>
        </a:p>
        <a:p>
          <a:pPr rtl="0" eaLnBrk="1" fontAlgn="auto" latinLnBrk="0" hangingPunct="1"/>
          <a:r>
            <a:rPr lang="en-US" altLang="ja-JP" sz="900" b="0" i="0" u="none" strike="noStrike" baseline="0">
              <a:solidFill>
                <a:sysClr val="windowText" lastClr="000000"/>
              </a:solidFill>
              <a:latin typeface="HGPｺﾞｼｯｸM"/>
              <a:ea typeface="HGPｺﾞｼｯｸM"/>
              <a:cs typeface="+mn-cs"/>
            </a:rPr>
            <a:t>※</a:t>
          </a:r>
          <a:r>
            <a:rPr lang="ja-JP" altLang="ja-JP" sz="900" b="0" i="0" u="none" strike="noStrike" baseline="0">
              <a:solidFill>
                <a:sysClr val="windowText" lastClr="000000"/>
              </a:solidFill>
              <a:latin typeface="HGPｺﾞｼｯｸM"/>
              <a:ea typeface="HGPｺﾞｼｯｸM"/>
              <a:cs typeface="+mn-cs"/>
            </a:rPr>
            <a:t>ＴＡは「実習担当者</a:t>
          </a:r>
          <a:r>
            <a:rPr lang="ja-JP" altLang="en-US" sz="900" b="0" i="0" u="none" strike="noStrike" baseline="0">
              <a:solidFill>
                <a:sysClr val="windowText" lastClr="000000"/>
              </a:solidFill>
              <a:latin typeface="HGPｺﾞｼｯｸM"/>
              <a:ea typeface="HGPｺﾞｼｯｸM"/>
              <a:cs typeface="+mn-cs"/>
            </a:rPr>
            <a:t>の</a:t>
          </a:r>
          <a:r>
            <a:rPr lang="ja-JP" altLang="ja-JP" sz="900" b="0" i="0" u="none" strike="noStrike" baseline="0">
              <a:solidFill>
                <a:sysClr val="windowText" lastClr="000000"/>
              </a:solidFill>
              <a:latin typeface="HGPｺﾞｼｯｸM"/>
              <a:ea typeface="HGPｺﾞｼｯｸM"/>
              <a:cs typeface="+mn-cs"/>
            </a:rPr>
            <a:t>実数」に含めないでください。</a:t>
          </a:r>
        </a:p>
      </xdr:txBody>
    </xdr:sp>
    <xdr:clientData/>
  </xdr:twoCellAnchor>
  <xdr:twoCellAnchor>
    <xdr:from>
      <xdr:col>2</xdr:col>
      <xdr:colOff>4081</xdr:colOff>
      <xdr:row>6</xdr:row>
      <xdr:rowOff>215118</xdr:rowOff>
    </xdr:from>
    <xdr:to>
      <xdr:col>44</xdr:col>
      <xdr:colOff>19050</xdr:colOff>
      <xdr:row>7</xdr:row>
      <xdr:rowOff>107675</xdr:rowOff>
    </xdr:to>
    <xdr:grpSp>
      <xdr:nvGrpSpPr>
        <xdr:cNvPr id="292" name="グループ化 291">
          <a:extLst>
            <a:ext uri="{FF2B5EF4-FFF2-40B4-BE49-F238E27FC236}">
              <a16:creationId xmlns:a16="http://schemas.microsoft.com/office/drawing/2014/main" id="{2CAF4CC1-D2F9-9CB7-231E-B318A5B5FD54}"/>
            </a:ext>
          </a:extLst>
        </xdr:cNvPr>
        <xdr:cNvGrpSpPr/>
      </xdr:nvGrpSpPr>
      <xdr:grpSpPr>
        <a:xfrm>
          <a:off x="306640" y="5224147"/>
          <a:ext cx="8486616" cy="1573440"/>
          <a:chOff x="308881" y="5754753"/>
          <a:chExt cx="8416019" cy="1568266"/>
        </a:xfrm>
      </xdr:grpSpPr>
      <xdr:sp macro="" textlink="">
        <xdr:nvSpPr>
          <xdr:cNvPr id="286" name="Rectangle 30069">
            <a:extLst>
              <a:ext uri="{FF2B5EF4-FFF2-40B4-BE49-F238E27FC236}">
                <a16:creationId xmlns:a16="http://schemas.microsoft.com/office/drawing/2014/main" id="{F98C850E-C640-5516-666B-5F21DF1AD2A3}"/>
              </a:ext>
            </a:extLst>
          </xdr:cNvPr>
          <xdr:cNvSpPr>
            <a:spLocks noChangeArrowheads="1"/>
          </xdr:cNvSpPr>
        </xdr:nvSpPr>
        <xdr:spPr bwMode="auto">
          <a:xfrm>
            <a:off x="308881" y="5754755"/>
            <a:ext cx="8416019" cy="1568264"/>
          </a:xfrm>
          <a:prstGeom prst="rect">
            <a:avLst/>
          </a:prstGeom>
          <a:solidFill>
            <a:srgbClr xmlns:mc="http://schemas.openxmlformats.org/markup-compatibility/2006" xmlns:a14="http://schemas.microsoft.com/office/drawing/2010/main" val="969696" mc:Ignorable="a14" a14:legacySpreadsheetColorIndex="5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7" name="Rectangle 30070">
            <a:extLst>
              <a:ext uri="{FF2B5EF4-FFF2-40B4-BE49-F238E27FC236}">
                <a16:creationId xmlns:a16="http://schemas.microsoft.com/office/drawing/2014/main" id="{C1738257-8A75-B887-6660-53609E5999BE}"/>
              </a:ext>
            </a:extLst>
          </xdr:cNvPr>
          <xdr:cNvSpPr>
            <a:spLocks noChangeArrowheads="1"/>
          </xdr:cNvSpPr>
        </xdr:nvSpPr>
        <xdr:spPr bwMode="auto">
          <a:xfrm>
            <a:off x="379535" y="6048067"/>
            <a:ext cx="8256846" cy="123346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ja-JP" sz="900">
                <a:effectLst/>
                <a:latin typeface="HGPｺﾞｼｯｸM" panose="020B0600000000000000" pitchFamily="50" charset="-128"/>
                <a:ea typeface="HGPｺﾞｼｯｸM" panose="020B0600000000000000" pitchFamily="50" charset="-128"/>
                <a:cs typeface="+mn-cs"/>
              </a:rPr>
              <a:t>①下記の設問について、注記を修正・追加　</a:t>
            </a:r>
            <a:r>
              <a:rPr lang="en-US" altLang="ja-JP" sz="900">
                <a:effectLst/>
                <a:latin typeface="HGPｺﾞｼｯｸM" panose="020B0600000000000000" pitchFamily="50" charset="-128"/>
                <a:ea typeface="HGPｺﾞｼｯｸM" panose="020B0600000000000000" pitchFamily="50" charset="-128"/>
                <a:cs typeface="+mn-cs"/>
              </a:rPr>
              <a:t>※</a:t>
            </a:r>
            <a:r>
              <a:rPr lang="ja-JP" altLang="ja-JP" sz="900">
                <a:effectLst/>
                <a:latin typeface="HGPｺﾞｼｯｸM" panose="020B0600000000000000" pitchFamily="50" charset="-128"/>
                <a:ea typeface="HGPｺﾞｼｯｸM" panose="020B0600000000000000" pitchFamily="50" charset="-128"/>
                <a:cs typeface="+mn-cs"/>
              </a:rPr>
              <a:t>回答内容にかかわる注記のため、必ずご確認ください。</a:t>
            </a:r>
            <a:endParaRPr lang="ja-JP" altLang="ja-JP" sz="900">
              <a:effectLst/>
              <a:latin typeface="HGPｺﾞｼｯｸM" panose="020B0600000000000000" pitchFamily="50" charset="-128"/>
              <a:ea typeface="HGPｺﾞｼｯｸM" panose="020B0600000000000000" pitchFamily="50" charset="-128"/>
            </a:endParaRPr>
          </a:p>
          <a:p>
            <a:r>
              <a:rPr lang="ja-JP" altLang="en-US" sz="900">
                <a:effectLst/>
                <a:latin typeface="HGPｺﾞｼｯｸM" panose="020B0600000000000000" pitchFamily="50" charset="-128"/>
                <a:ea typeface="HGPｺﾞｼｯｸM" panose="020B0600000000000000" pitchFamily="50" charset="-128"/>
                <a:cs typeface="+mn-cs"/>
              </a:rPr>
              <a:t>　　　</a:t>
            </a:r>
            <a:r>
              <a:rPr lang="en-US" altLang="ja-JP" sz="900">
                <a:effectLst/>
                <a:latin typeface="HGPｺﾞｼｯｸM" panose="020B0600000000000000" pitchFamily="50" charset="-128"/>
                <a:ea typeface="HGPｺﾞｼｯｸM" panose="020B0600000000000000" pitchFamily="50" charset="-128"/>
                <a:cs typeface="+mn-cs"/>
              </a:rPr>
              <a:t>Q4</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Q6</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Q7</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Q10</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Q12</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Q13</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Q15</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Q16</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Q18</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Q19</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Q20-B</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Q28-B</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Q31-A</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D</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Q32-A</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Q33-A</a:t>
            </a:r>
            <a:r>
              <a:rPr lang="ja-JP" altLang="ja-JP" sz="900">
                <a:effectLst/>
                <a:latin typeface="HGPｺﾞｼｯｸM" panose="020B0600000000000000" pitchFamily="50" charset="-128"/>
                <a:ea typeface="HGPｺﾞｼｯｸM" panose="020B0600000000000000" pitchFamily="50" charset="-128"/>
                <a:cs typeface="+mn-cs"/>
              </a:rPr>
              <a:t>、</a:t>
            </a:r>
            <a:r>
              <a:rPr lang="en-US" altLang="ja-JP" sz="900">
                <a:effectLst/>
                <a:latin typeface="HGPｺﾞｼｯｸM" panose="020B0600000000000000" pitchFamily="50" charset="-128"/>
                <a:ea typeface="HGPｺﾞｼｯｸM" panose="020B0600000000000000" pitchFamily="50" charset="-128"/>
                <a:cs typeface="+mn-cs"/>
              </a:rPr>
              <a:t>Q34-A</a:t>
            </a:r>
            <a:endParaRPr lang="ja-JP" altLang="ja-JP" sz="900">
              <a:effectLst/>
              <a:latin typeface="HGPｺﾞｼｯｸM" panose="020B0600000000000000" pitchFamily="50" charset="-128"/>
              <a:ea typeface="HGPｺﾞｼｯｸM" panose="020B0600000000000000" pitchFamily="50" charset="-128"/>
            </a:endParaRPr>
          </a:p>
          <a:p>
            <a:r>
              <a:rPr lang="ja-JP" altLang="ja-JP" sz="900">
                <a:effectLst/>
                <a:latin typeface="HGPｺﾞｼｯｸM" panose="020B0600000000000000" pitchFamily="50" charset="-128"/>
                <a:ea typeface="HGPｺﾞｼｯｸM" panose="020B0600000000000000" pitchFamily="50" charset="-128"/>
                <a:cs typeface="+mn-cs"/>
              </a:rPr>
              <a:t>②</a:t>
            </a:r>
            <a:r>
              <a:rPr lang="en-US" altLang="ja-JP" sz="900">
                <a:effectLst/>
                <a:latin typeface="HGPｺﾞｼｯｸM" panose="020B0600000000000000" pitchFamily="50" charset="-128"/>
                <a:ea typeface="HGPｺﾞｼｯｸM" panose="020B0600000000000000" pitchFamily="50" charset="-128"/>
                <a:cs typeface="+mn-cs"/>
              </a:rPr>
              <a:t>Q15</a:t>
            </a:r>
            <a:r>
              <a:rPr lang="ja-JP" altLang="ja-JP" sz="900">
                <a:effectLst/>
                <a:latin typeface="HGPｺﾞｼｯｸM" panose="020B0600000000000000" pitchFamily="50" charset="-128"/>
                <a:ea typeface="HGPｺﾞｼｯｸM" panose="020B0600000000000000" pitchFamily="50" charset="-128"/>
                <a:cs typeface="+mn-cs"/>
              </a:rPr>
              <a:t>　取得免許の人数を問う欄の文言を修正</a:t>
            </a:r>
            <a:endParaRPr lang="ja-JP" altLang="ja-JP" sz="900">
              <a:effectLst/>
              <a:latin typeface="HGPｺﾞｼｯｸM" panose="020B0600000000000000" pitchFamily="50" charset="-128"/>
              <a:ea typeface="HGPｺﾞｼｯｸM" panose="020B0600000000000000" pitchFamily="50" charset="-128"/>
            </a:endParaRPr>
          </a:p>
          <a:p>
            <a:r>
              <a:rPr lang="ja-JP" altLang="ja-JP" sz="900">
                <a:effectLst/>
                <a:latin typeface="HGPｺﾞｼｯｸM" panose="020B0600000000000000" pitchFamily="50" charset="-128"/>
                <a:ea typeface="HGPｺﾞｼｯｸM" panose="020B0600000000000000" pitchFamily="50" charset="-128"/>
                <a:cs typeface="+mn-cs"/>
              </a:rPr>
              <a:t>③</a:t>
            </a:r>
            <a:r>
              <a:rPr lang="en-US" altLang="ja-JP" sz="900">
                <a:effectLst/>
                <a:latin typeface="HGPｺﾞｼｯｸM" panose="020B0600000000000000" pitchFamily="50" charset="-128"/>
                <a:ea typeface="HGPｺﾞｼｯｸM" panose="020B0600000000000000" pitchFamily="50" charset="-128"/>
                <a:cs typeface="+mn-cs"/>
              </a:rPr>
              <a:t>Q16</a:t>
            </a:r>
            <a:r>
              <a:rPr lang="ja-JP" altLang="ja-JP" sz="900">
                <a:effectLst/>
                <a:latin typeface="HGPｺﾞｼｯｸM" panose="020B0600000000000000" pitchFamily="50" charset="-128"/>
                <a:ea typeface="HGPｺﾞｼｯｸM" panose="020B0600000000000000" pitchFamily="50" charset="-128"/>
                <a:cs typeface="+mn-cs"/>
              </a:rPr>
              <a:t>　修士修了生の内訳を問う欄の名称を高度実践看護師教育課程に修正し、就職者の欄の文言を一部修正</a:t>
            </a:r>
            <a:endParaRPr lang="ja-JP" altLang="ja-JP" sz="900">
              <a:effectLst/>
              <a:latin typeface="HGPｺﾞｼｯｸM" panose="020B0600000000000000" pitchFamily="50" charset="-128"/>
              <a:ea typeface="HGPｺﾞｼｯｸM" panose="020B0600000000000000" pitchFamily="50" charset="-128"/>
            </a:endParaRPr>
          </a:p>
          <a:p>
            <a:r>
              <a:rPr lang="ja-JP" altLang="ja-JP" sz="900">
                <a:effectLst/>
                <a:latin typeface="HGPｺﾞｼｯｸM" panose="020B0600000000000000" pitchFamily="50" charset="-128"/>
                <a:ea typeface="HGPｺﾞｼｯｸM" panose="020B0600000000000000" pitchFamily="50" charset="-128"/>
                <a:cs typeface="+mn-cs"/>
              </a:rPr>
              <a:t>④</a:t>
            </a:r>
            <a:r>
              <a:rPr lang="en-US" altLang="ja-JP" sz="900">
                <a:effectLst/>
                <a:latin typeface="HGPｺﾞｼｯｸM" panose="020B0600000000000000" pitchFamily="50" charset="-128"/>
                <a:ea typeface="HGPｺﾞｼｯｸM" panose="020B0600000000000000" pitchFamily="50" charset="-128"/>
                <a:cs typeface="+mn-cs"/>
              </a:rPr>
              <a:t>Q17</a:t>
            </a:r>
            <a:r>
              <a:rPr lang="ja-JP" altLang="ja-JP" sz="900">
                <a:effectLst/>
                <a:latin typeface="HGPｺﾞｼｯｸM" panose="020B0600000000000000" pitchFamily="50" charset="-128"/>
                <a:ea typeface="HGPｺﾞｼｯｸM" panose="020B0600000000000000" pitchFamily="50" charset="-128"/>
                <a:cs typeface="+mn-cs"/>
              </a:rPr>
              <a:t>　回答欄を「Ⅰ　科学研究費助成事業（科研費）」と「Ⅱ　その他の研究費」に修正</a:t>
            </a:r>
            <a:endParaRPr lang="ja-JP" altLang="ja-JP" sz="900">
              <a:effectLst/>
              <a:latin typeface="HGPｺﾞｼｯｸM" panose="020B0600000000000000" pitchFamily="50" charset="-128"/>
              <a:ea typeface="HGPｺﾞｼｯｸM" panose="020B0600000000000000" pitchFamily="50" charset="-128"/>
            </a:endParaRPr>
          </a:p>
          <a:p>
            <a:r>
              <a:rPr lang="ja-JP" altLang="ja-JP" sz="900">
                <a:effectLst/>
                <a:latin typeface="HGPｺﾞｼｯｸM" panose="020B0600000000000000" pitchFamily="50" charset="-128"/>
                <a:ea typeface="HGPｺﾞｼｯｸM" panose="020B0600000000000000" pitchFamily="50" charset="-128"/>
                <a:cs typeface="+mn-cs"/>
              </a:rPr>
              <a:t>⑤</a:t>
            </a:r>
            <a:r>
              <a:rPr lang="en-US" altLang="ja-JP" sz="900">
                <a:effectLst/>
                <a:latin typeface="HGPｺﾞｼｯｸM" panose="020B0600000000000000" pitchFamily="50" charset="-128"/>
                <a:ea typeface="HGPｺﾞｼｯｸM" panose="020B0600000000000000" pitchFamily="50" charset="-128"/>
                <a:cs typeface="+mn-cs"/>
              </a:rPr>
              <a:t>Q20-D</a:t>
            </a:r>
            <a:r>
              <a:rPr lang="ja-JP" altLang="ja-JP" sz="900">
                <a:effectLst/>
                <a:latin typeface="HGPｺﾞｼｯｸM" panose="020B0600000000000000" pitchFamily="50" charset="-128"/>
                <a:ea typeface="HGPｺﾞｼｯｸM" panose="020B0600000000000000" pitchFamily="50" charset="-128"/>
                <a:cs typeface="+mn-cs"/>
              </a:rPr>
              <a:t>　選択肢を「奨学金の選考」から「奨学金の選考または授業料免除」に</a:t>
            </a:r>
            <a:r>
              <a:rPr lang="ja-JP" altLang="en-US" sz="900">
                <a:effectLst/>
                <a:latin typeface="HGPｺﾞｼｯｸM" panose="020B0600000000000000" pitchFamily="50" charset="-128"/>
                <a:ea typeface="HGPｺﾞｼｯｸM" panose="020B0600000000000000" pitchFamily="50" charset="-128"/>
                <a:cs typeface="+mn-cs"/>
              </a:rPr>
              <a:t>修正　　　　　</a:t>
            </a:r>
            <a:r>
              <a:rPr lang="ja-JP" altLang="ja-JP" sz="900">
                <a:effectLst/>
                <a:latin typeface="HGPｺﾞｼｯｸM" panose="020B0600000000000000" pitchFamily="50" charset="-128"/>
                <a:ea typeface="HGPｺﾞｼｯｸM" panose="020B0600000000000000" pitchFamily="50" charset="-128"/>
                <a:cs typeface="+mn-cs"/>
              </a:rPr>
              <a:t>⑥</a:t>
            </a:r>
            <a:r>
              <a:rPr lang="en-US" altLang="ja-JP" sz="900">
                <a:effectLst/>
                <a:latin typeface="HGPｺﾞｼｯｸM" panose="020B0600000000000000" pitchFamily="50" charset="-128"/>
                <a:ea typeface="HGPｺﾞｼｯｸM" panose="020B0600000000000000" pitchFamily="50" charset="-128"/>
                <a:cs typeface="+mn-cs"/>
              </a:rPr>
              <a:t>Q21</a:t>
            </a:r>
            <a:r>
              <a:rPr lang="ja-JP" altLang="ja-JP" sz="900">
                <a:effectLst/>
                <a:latin typeface="HGPｺﾞｼｯｸM" panose="020B0600000000000000" pitchFamily="50" charset="-128"/>
                <a:ea typeface="HGPｺﾞｼｯｸM" panose="020B0600000000000000" pitchFamily="50" charset="-128"/>
                <a:cs typeface="+mn-cs"/>
              </a:rPr>
              <a:t>　選択肢に「特定行為研修」を追加</a:t>
            </a:r>
            <a:endParaRPr lang="ja-JP" altLang="ja-JP" sz="900">
              <a:effectLst/>
              <a:latin typeface="HGPｺﾞｼｯｸM" panose="020B0600000000000000" pitchFamily="50" charset="-128"/>
              <a:ea typeface="HGPｺﾞｼｯｸM" panose="020B0600000000000000" pitchFamily="50" charset="-128"/>
            </a:endParaRPr>
          </a:p>
          <a:p>
            <a:r>
              <a:rPr lang="ja-JP" altLang="ja-JP" sz="900">
                <a:effectLst/>
                <a:latin typeface="HGPｺﾞｼｯｸM" panose="020B0600000000000000" pitchFamily="50" charset="-128"/>
                <a:ea typeface="HGPｺﾞｼｯｸM" panose="020B0600000000000000" pitchFamily="50" charset="-128"/>
                <a:cs typeface="+mn-cs"/>
              </a:rPr>
              <a:t>⑦</a:t>
            </a:r>
            <a:r>
              <a:rPr lang="en-US" altLang="ja-JP" sz="900">
                <a:effectLst/>
                <a:latin typeface="HGPｺﾞｼｯｸM" panose="020B0600000000000000" pitchFamily="50" charset="-128"/>
                <a:ea typeface="HGPｺﾞｼｯｸM" panose="020B0600000000000000" pitchFamily="50" charset="-128"/>
                <a:cs typeface="+mn-cs"/>
              </a:rPr>
              <a:t>Q25-D</a:t>
            </a:r>
            <a:r>
              <a:rPr lang="ja-JP" altLang="ja-JP" sz="900">
                <a:effectLst/>
                <a:latin typeface="HGPｺﾞｼｯｸM" panose="020B0600000000000000" pitchFamily="50" charset="-128"/>
                <a:ea typeface="HGPｺﾞｼｯｸM" panose="020B0600000000000000" pitchFamily="50" charset="-128"/>
                <a:cs typeface="+mn-cs"/>
              </a:rPr>
              <a:t>　選択肢に「遠隔教育（オンライン）」を追加</a:t>
            </a:r>
            <a:r>
              <a:rPr lang="ja-JP" altLang="en-US" sz="900">
                <a:effectLst/>
                <a:latin typeface="HGPｺﾞｼｯｸM" panose="020B0600000000000000" pitchFamily="50" charset="-128"/>
                <a:ea typeface="HGPｺﾞｼｯｸM" panose="020B0600000000000000" pitchFamily="50" charset="-128"/>
                <a:cs typeface="+mn-cs"/>
              </a:rPr>
              <a:t>　　　　　　　　　　　　　　　　　　　　　　　　</a:t>
            </a:r>
            <a:r>
              <a:rPr lang="ja-JP" altLang="en-US" sz="900" baseline="0">
                <a:effectLst/>
                <a:latin typeface="HGPｺﾞｼｯｸM" panose="020B0600000000000000" pitchFamily="50" charset="-128"/>
                <a:ea typeface="HGPｺﾞｼｯｸM" panose="020B0600000000000000" pitchFamily="50" charset="-128"/>
                <a:cs typeface="+mn-cs"/>
              </a:rPr>
              <a:t> </a:t>
            </a:r>
            <a:r>
              <a:rPr lang="ja-JP" altLang="ja-JP" sz="900">
                <a:effectLst/>
                <a:latin typeface="HGPｺﾞｼｯｸM" panose="020B0600000000000000" pitchFamily="50" charset="-128"/>
                <a:ea typeface="HGPｺﾞｼｯｸM" panose="020B0600000000000000" pitchFamily="50" charset="-128"/>
                <a:cs typeface="+mn-cs"/>
              </a:rPr>
              <a:t>⑧</a:t>
            </a:r>
            <a:r>
              <a:rPr lang="en-US" altLang="ja-JP" sz="900">
                <a:effectLst/>
                <a:latin typeface="HGPｺﾞｼｯｸM" panose="020B0600000000000000" pitchFamily="50" charset="-128"/>
                <a:ea typeface="HGPｺﾞｼｯｸM" panose="020B0600000000000000" pitchFamily="50" charset="-128"/>
                <a:cs typeface="+mn-cs"/>
              </a:rPr>
              <a:t>Q25-F</a:t>
            </a:r>
            <a:r>
              <a:rPr lang="ja-JP" altLang="ja-JP" sz="900">
                <a:effectLst/>
                <a:latin typeface="HGPｺﾞｼｯｸM" panose="020B0600000000000000" pitchFamily="50" charset="-128"/>
                <a:ea typeface="HGPｺﾞｼｯｸM" panose="020B0600000000000000" pitchFamily="50" charset="-128"/>
                <a:cs typeface="+mn-cs"/>
              </a:rPr>
              <a:t>　選択肢に「費用は発生しない」を追加</a:t>
            </a:r>
            <a:endParaRPr lang="ja-JP" altLang="ja-JP" sz="900">
              <a:effectLst/>
              <a:latin typeface="HGPｺﾞｼｯｸM" panose="020B0600000000000000" pitchFamily="50" charset="-128"/>
              <a:ea typeface="HGPｺﾞｼｯｸM" panose="020B0600000000000000" pitchFamily="50" charset="-128"/>
            </a:endParaRPr>
          </a:p>
        </xdr:txBody>
      </xdr:sp>
      <xdr:sp macro="" textlink="">
        <xdr:nvSpPr>
          <xdr:cNvPr id="288" name="Text Box 383">
            <a:extLst>
              <a:ext uri="{FF2B5EF4-FFF2-40B4-BE49-F238E27FC236}">
                <a16:creationId xmlns:a16="http://schemas.microsoft.com/office/drawing/2014/main" id="{B430E367-CEC5-A1A9-4065-A7A6FC8A53AE}"/>
              </a:ext>
            </a:extLst>
          </xdr:cNvPr>
          <xdr:cNvSpPr txBox="1">
            <a:spLocks noChangeArrowheads="1"/>
          </xdr:cNvSpPr>
        </xdr:nvSpPr>
        <xdr:spPr bwMode="auto">
          <a:xfrm>
            <a:off x="372279" y="5754753"/>
            <a:ext cx="4091514" cy="306109"/>
          </a:xfrm>
          <a:prstGeom prst="rect">
            <a:avLst/>
          </a:prstGeom>
          <a:noFill/>
          <a:ln>
            <a:noFill/>
          </a:ln>
        </xdr:spPr>
        <xdr:txBody>
          <a:bodyPr vertOverflow="clip" wrap="square" lIns="27432" tIns="18288" rIns="27432" bIns="18288" anchor="ctr" upright="1"/>
          <a:lstStyle/>
          <a:p>
            <a:pPr algn="l" rtl="0">
              <a:defRPr sz="1000"/>
            </a:pPr>
            <a:r>
              <a:rPr lang="ja-JP" altLang="en-US" sz="1600" b="0" i="0" u="none" strike="noStrike" baseline="0">
                <a:solidFill>
                  <a:srgbClr val="FFFFFF"/>
                </a:solidFill>
                <a:latin typeface="HGP創英角ｺﾞｼｯｸUB"/>
                <a:ea typeface="HGP創英角ｺﾞｼｯｸUB"/>
              </a:rPr>
              <a:t>前年度からの設問・注記の変更箇所</a:t>
            </a:r>
          </a:p>
        </xdr:txBody>
      </xdr:sp>
    </xdr:grpSp>
    <xdr:clientData/>
  </xdr:twoCellAnchor>
  <xdr:twoCellAnchor>
    <xdr:from>
      <xdr:col>2</xdr:col>
      <xdr:colOff>559</xdr:colOff>
      <xdr:row>10</xdr:row>
      <xdr:rowOff>138717</xdr:rowOff>
    </xdr:from>
    <xdr:to>
      <xdr:col>44</xdr:col>
      <xdr:colOff>17315</xdr:colOff>
      <xdr:row>11</xdr:row>
      <xdr:rowOff>472109</xdr:rowOff>
    </xdr:to>
    <xdr:sp macro="" textlink="">
      <xdr:nvSpPr>
        <xdr:cNvPr id="297" name="Rectangle 30071">
          <a:extLst>
            <a:ext uri="{FF2B5EF4-FFF2-40B4-BE49-F238E27FC236}">
              <a16:creationId xmlns:a16="http://schemas.microsoft.com/office/drawing/2014/main" id="{D9C6C9C4-9011-C8A7-6B95-FEF9596B9965}"/>
            </a:ext>
          </a:extLst>
        </xdr:cNvPr>
        <xdr:cNvSpPr>
          <a:spLocks noChangeArrowheads="1"/>
        </xdr:cNvSpPr>
      </xdr:nvSpPr>
      <xdr:spPr bwMode="auto">
        <a:xfrm>
          <a:off x="307016" y="7783565"/>
          <a:ext cx="8365625" cy="1153370"/>
        </a:xfrm>
        <a:prstGeom prst="rect">
          <a:avLst/>
        </a:prstGeom>
        <a:solidFill>
          <a:srgbClr xmlns:mc="http://schemas.openxmlformats.org/markup-compatibility/2006" xmlns:a14="http://schemas.microsoft.com/office/drawing/2010/main" val="969696" mc:Ignorable="a14" a14:legacySpreadsheetColorIndex="5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75344</xdr:colOff>
      <xdr:row>10</xdr:row>
      <xdr:rowOff>460915</xdr:rowOff>
    </xdr:from>
    <xdr:to>
      <xdr:col>43</xdr:col>
      <xdr:colOff>130914</xdr:colOff>
      <xdr:row>11</xdr:row>
      <xdr:rowOff>422413</xdr:rowOff>
    </xdr:to>
    <xdr:sp macro="" textlink="">
      <xdr:nvSpPr>
        <xdr:cNvPr id="298" name="Rectangle 30072">
          <a:extLst>
            <a:ext uri="{FF2B5EF4-FFF2-40B4-BE49-F238E27FC236}">
              <a16:creationId xmlns:a16="http://schemas.microsoft.com/office/drawing/2014/main" id="{5CE4106A-A4F5-32CF-AFE0-118D0247F342}"/>
            </a:ext>
          </a:extLst>
        </xdr:cNvPr>
        <xdr:cNvSpPr>
          <a:spLocks noChangeArrowheads="1"/>
        </xdr:cNvSpPr>
      </xdr:nvSpPr>
      <xdr:spPr bwMode="auto">
        <a:xfrm>
          <a:off x="381801" y="8122328"/>
          <a:ext cx="8205656" cy="78147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2</xdr:col>
      <xdr:colOff>66452</xdr:colOff>
      <xdr:row>10</xdr:row>
      <xdr:rowOff>156644</xdr:rowOff>
    </xdr:from>
    <xdr:to>
      <xdr:col>34</xdr:col>
      <xdr:colOff>56870</xdr:colOff>
      <xdr:row>10</xdr:row>
      <xdr:rowOff>459181</xdr:rowOff>
    </xdr:to>
    <xdr:sp macro="" textlink="">
      <xdr:nvSpPr>
        <xdr:cNvPr id="299" name="Text Box 383">
          <a:extLst>
            <a:ext uri="{FF2B5EF4-FFF2-40B4-BE49-F238E27FC236}">
              <a16:creationId xmlns:a16="http://schemas.microsoft.com/office/drawing/2014/main" id="{FBC5738A-A587-A2F3-D596-FA5856B3BD0E}"/>
            </a:ext>
          </a:extLst>
        </xdr:cNvPr>
        <xdr:cNvSpPr txBox="1">
          <a:spLocks noChangeArrowheads="1"/>
        </xdr:cNvSpPr>
      </xdr:nvSpPr>
      <xdr:spPr bwMode="auto">
        <a:xfrm>
          <a:off x="369011" y="8392968"/>
          <a:ext cx="6445006" cy="302537"/>
        </a:xfrm>
        <a:prstGeom prst="rect">
          <a:avLst/>
        </a:prstGeom>
        <a:noFill/>
        <a:ln>
          <a:noFill/>
        </a:ln>
      </xdr:spPr>
      <xdr:txBody>
        <a:bodyPr vertOverflow="clip" wrap="square" lIns="27432" tIns="18288" rIns="27432"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600" b="0">
              <a:solidFill>
                <a:schemeClr val="bg1"/>
              </a:solidFill>
              <a:effectLst/>
              <a:latin typeface="HGP創英角ｺﾞｼｯｸUB" panose="020B0900000000000000" pitchFamily="50" charset="-128"/>
              <a:ea typeface="HGP創英角ｺﾞｼｯｸUB" panose="020B0900000000000000" pitchFamily="50" charset="-128"/>
            </a:rPr>
            <a:t>調査票の回答手順ついて（入力マニュアル・質疑応答集）</a:t>
          </a:r>
        </a:p>
      </xdr:txBody>
    </xdr:sp>
    <xdr:clientData/>
  </xdr:twoCellAnchor>
  <xdr:twoCellAnchor>
    <xdr:from>
      <xdr:col>2</xdr:col>
      <xdr:colOff>100853</xdr:colOff>
      <xdr:row>10</xdr:row>
      <xdr:rowOff>445796</xdr:rowOff>
    </xdr:from>
    <xdr:to>
      <xdr:col>43</xdr:col>
      <xdr:colOff>89423</xdr:colOff>
      <xdr:row>11</xdr:row>
      <xdr:rowOff>636298</xdr:rowOff>
    </xdr:to>
    <xdr:sp macro="" textlink="">
      <xdr:nvSpPr>
        <xdr:cNvPr id="302" name="Rectangle 30070">
          <a:extLst>
            <a:ext uri="{FF2B5EF4-FFF2-40B4-BE49-F238E27FC236}">
              <a16:creationId xmlns:a16="http://schemas.microsoft.com/office/drawing/2014/main" id="{5B479376-CD21-4052-ADFD-E2443F5D1AB5}"/>
            </a:ext>
          </a:extLst>
        </xdr:cNvPr>
        <xdr:cNvSpPr>
          <a:spLocks noChangeArrowheads="1"/>
        </xdr:cNvSpPr>
      </xdr:nvSpPr>
      <xdr:spPr bwMode="auto">
        <a:xfrm>
          <a:off x="407310" y="8107209"/>
          <a:ext cx="8138656" cy="1010480"/>
        </a:xfrm>
        <a:prstGeom prst="rect">
          <a:avLst/>
        </a:prstGeom>
        <a:noFill/>
        <a:ln>
          <a:noFill/>
        </a:ln>
        <a:effectLst/>
      </xdr:spPr>
      <xdr:txBody>
        <a:bodyPr/>
        <a:lstStyle/>
        <a:p>
          <a:r>
            <a:rPr lang="ja-JP" altLang="en-US" sz="1000">
              <a:latin typeface="HGPｺﾞｼｯｸM" panose="020B0600000000000000" pitchFamily="50" charset="-128"/>
              <a:ea typeface="HGPｺﾞｼｯｸM" panose="020B0600000000000000" pitchFamily="50" charset="-128"/>
            </a:rPr>
            <a:t>１．今年度の設問の修正箇所に注意しながら、調査票の設問および注記について確認を行う</a:t>
          </a:r>
          <a:endParaRPr lang="en-US" altLang="ja-JP" sz="1000">
            <a:latin typeface="HGPｺﾞｼｯｸM" panose="020B0600000000000000" pitchFamily="50" charset="-128"/>
            <a:ea typeface="HGPｺﾞｼｯｸM" panose="020B0600000000000000" pitchFamily="50" charset="-128"/>
          </a:endParaRPr>
        </a:p>
        <a:p>
          <a:r>
            <a:rPr lang="ja-JP" altLang="en-US" sz="1000">
              <a:effectLst/>
              <a:latin typeface="HGPｺﾞｼｯｸM" panose="020B0600000000000000" pitchFamily="50" charset="-128"/>
              <a:ea typeface="HGPｺﾞｼｯｸM" panose="020B0600000000000000" pitchFamily="50" charset="-128"/>
              <a:cs typeface="+mn-cs"/>
            </a:rPr>
            <a:t>２</a:t>
          </a:r>
          <a:r>
            <a:rPr lang="ja-JP" altLang="ja-JP" sz="1000">
              <a:effectLst/>
              <a:latin typeface="HGPｺﾞｼｯｸM" panose="020B0600000000000000" pitchFamily="50" charset="-128"/>
              <a:ea typeface="HGPｺﾞｼｯｸM" panose="020B0600000000000000" pitchFamily="50" charset="-128"/>
              <a:cs typeface="+mn-cs"/>
            </a:rPr>
            <a:t>．</a:t>
          </a:r>
          <a:r>
            <a:rPr lang="ja-JP" altLang="en-US" sz="1000">
              <a:latin typeface="HGPｺﾞｼｯｸM" panose="020B0600000000000000" pitchFamily="50" charset="-128"/>
              <a:ea typeface="HGPｺﾞｼｯｸM" panose="020B0600000000000000" pitchFamily="50" charset="-128"/>
            </a:rPr>
            <a:t>回答方法に疑問や不明な点がある場合、</a:t>
          </a:r>
          <a:r>
            <a:rPr lang="en-US" altLang="ja-JP" sz="1000" b="1">
              <a:latin typeface="HGPｺﾞｼｯｸM" panose="020B0600000000000000" pitchFamily="50" charset="-128"/>
              <a:ea typeface="HGPｺﾞｼｯｸM" panose="020B0600000000000000" pitchFamily="50" charset="-128"/>
            </a:rPr>
            <a:t>【</a:t>
          </a:r>
          <a:r>
            <a:rPr lang="ja-JP" altLang="en-US" sz="1000" b="1">
              <a:latin typeface="HGPｺﾞｼｯｸM" panose="020B0600000000000000" pitchFamily="50" charset="-128"/>
              <a:ea typeface="HGPｺﾞｼｯｸM" panose="020B0600000000000000" pitchFamily="50" charset="-128"/>
            </a:rPr>
            <a:t>入力マニュアル</a:t>
          </a:r>
          <a:r>
            <a:rPr lang="en-US" altLang="ja-JP" sz="1000" b="1">
              <a:latin typeface="HGPｺﾞｼｯｸM" panose="020B0600000000000000" pitchFamily="50" charset="-128"/>
              <a:ea typeface="HGPｺﾞｼｯｸM" panose="020B0600000000000000" pitchFamily="50" charset="-128"/>
            </a:rPr>
            <a:t>】 </a:t>
          </a:r>
          <a:r>
            <a:rPr lang="ja-JP" altLang="en-US" sz="1000">
              <a:latin typeface="HGPｺﾞｼｯｸM" panose="020B0600000000000000" pitchFamily="50" charset="-128"/>
              <a:ea typeface="HGPｺﾞｼｯｸM" panose="020B0600000000000000" pitchFamily="50" charset="-128"/>
            </a:rPr>
            <a:t>を確認する</a:t>
          </a:r>
          <a:endParaRPr lang="en-US" altLang="ja-JP" sz="1000">
            <a:latin typeface="HGPｺﾞｼｯｸM" panose="020B0600000000000000" pitchFamily="50" charset="-128"/>
            <a:ea typeface="HGPｺﾞｼｯｸM" panose="020B0600000000000000" pitchFamily="50" charset="-128"/>
          </a:endParaRPr>
        </a:p>
        <a:p>
          <a:r>
            <a:rPr lang="ja-JP" altLang="en-US" sz="1000">
              <a:effectLst/>
              <a:latin typeface="HGPｺﾞｼｯｸM" panose="020B0600000000000000" pitchFamily="50" charset="-128"/>
              <a:ea typeface="HGPｺﾞｼｯｸM" panose="020B0600000000000000" pitchFamily="50" charset="-128"/>
              <a:cs typeface="+mn-cs"/>
            </a:rPr>
            <a:t>３</a:t>
          </a:r>
          <a:r>
            <a:rPr lang="ja-JP" altLang="ja-JP" sz="1000">
              <a:effectLst/>
              <a:latin typeface="HGPｺﾞｼｯｸM" panose="020B0600000000000000" pitchFamily="50" charset="-128"/>
              <a:ea typeface="HGPｺﾞｼｯｸM" panose="020B0600000000000000" pitchFamily="50" charset="-128"/>
              <a:cs typeface="+mn-cs"/>
            </a:rPr>
            <a:t>．</a:t>
          </a:r>
          <a:r>
            <a:rPr lang="ja-JP" altLang="en-US" sz="1000">
              <a:latin typeface="HGPｺﾞｼｯｸM" panose="020B0600000000000000" pitchFamily="50" charset="-128"/>
              <a:ea typeface="HGPｺﾞｼｯｸM" panose="020B0600000000000000" pitchFamily="50" charset="-128"/>
            </a:rPr>
            <a:t>入力マニュアルで解決しない場合、より細かな内容が記載されている </a:t>
          </a:r>
          <a:r>
            <a:rPr lang="en-US" altLang="ja-JP" sz="1000" b="1">
              <a:latin typeface="HGPｺﾞｼｯｸM" panose="020B0600000000000000" pitchFamily="50" charset="-128"/>
              <a:ea typeface="HGPｺﾞｼｯｸM" panose="020B0600000000000000" pitchFamily="50" charset="-128"/>
            </a:rPr>
            <a:t>【</a:t>
          </a:r>
          <a:r>
            <a:rPr lang="ja-JP" altLang="en-US" sz="1000" b="1">
              <a:latin typeface="HGPｺﾞｼｯｸM" panose="020B0600000000000000" pitchFamily="50" charset="-128"/>
              <a:ea typeface="HGPｺﾞｼｯｸM" panose="020B0600000000000000" pitchFamily="50" charset="-128"/>
            </a:rPr>
            <a:t>質疑応答集</a:t>
          </a:r>
          <a:r>
            <a:rPr lang="en-US" altLang="ja-JP" sz="1000" b="1">
              <a:latin typeface="HGPｺﾞｼｯｸM" panose="020B0600000000000000" pitchFamily="50" charset="-128"/>
              <a:ea typeface="HGPｺﾞｼｯｸM" panose="020B0600000000000000" pitchFamily="50" charset="-128"/>
            </a:rPr>
            <a:t>】 </a:t>
          </a:r>
          <a:r>
            <a:rPr lang="ja-JP" altLang="en-US" sz="1000">
              <a:latin typeface="HGPｺﾞｼｯｸM" panose="020B0600000000000000" pitchFamily="50" charset="-128"/>
              <a:ea typeface="HGPｺﾞｼｯｸM" panose="020B0600000000000000" pitchFamily="50" charset="-128"/>
            </a:rPr>
            <a:t>を確認する</a:t>
          </a:r>
          <a:endParaRPr lang="en-US" altLang="ja-JP" sz="1000">
            <a:latin typeface="HGPｺﾞｼｯｸM" panose="020B0600000000000000" pitchFamily="50" charset="-128"/>
            <a:ea typeface="HGPｺﾞｼｯｸM" panose="020B0600000000000000" pitchFamily="50" charset="-128"/>
          </a:endParaRPr>
        </a:p>
        <a:p>
          <a:r>
            <a:rPr lang="ja-JP" altLang="en-US" sz="1000">
              <a:effectLst/>
              <a:latin typeface="HGPｺﾞｼｯｸM" panose="020B0600000000000000" pitchFamily="50" charset="-128"/>
              <a:ea typeface="HGPｺﾞｼｯｸM" panose="020B0600000000000000" pitchFamily="50" charset="-128"/>
              <a:cs typeface="+mn-cs"/>
            </a:rPr>
            <a:t>４</a:t>
          </a:r>
          <a:r>
            <a:rPr lang="ja-JP" altLang="ja-JP" sz="1000">
              <a:effectLst/>
              <a:latin typeface="HGPｺﾞｼｯｸM" panose="020B0600000000000000" pitchFamily="50" charset="-128"/>
              <a:ea typeface="HGPｺﾞｼｯｸM" panose="020B0600000000000000" pitchFamily="50" charset="-128"/>
              <a:cs typeface="+mn-cs"/>
            </a:rPr>
            <a:t>．</a:t>
          </a:r>
          <a:r>
            <a:rPr lang="ja-JP" altLang="en-US" sz="1000">
              <a:latin typeface="HGPｺﾞｼｯｸM" panose="020B0600000000000000" pitchFamily="50" charset="-128"/>
              <a:ea typeface="HGPｺﾞｼｯｸM" panose="020B0600000000000000" pitchFamily="50" charset="-128"/>
            </a:rPr>
            <a:t>どちらにも回答がない場合、下記の問い合わせ先にメールにて連絡をする</a:t>
          </a:r>
          <a:endParaRPr lang="en-US" altLang="ja-JP" sz="1000">
            <a:latin typeface="HGPｺﾞｼｯｸM" panose="020B0600000000000000" pitchFamily="50" charset="-128"/>
            <a:ea typeface="HGPｺﾞｼｯｸM" panose="020B0600000000000000" pitchFamily="50" charset="-128"/>
          </a:endParaRPr>
        </a:p>
        <a:p>
          <a:endParaRPr lang="ja-JP" altLang="en-US">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161925</xdr:colOff>
          <xdr:row>105</xdr:row>
          <xdr:rowOff>971550</xdr:rowOff>
        </xdr:from>
        <xdr:to>
          <xdr:col>38</xdr:col>
          <xdr:colOff>161925</xdr:colOff>
          <xdr:row>108</xdr:row>
          <xdr:rowOff>28575</xdr:rowOff>
        </xdr:to>
        <xdr:sp macro="" textlink="">
          <xdr:nvSpPr>
            <xdr:cNvPr id="103249" name="Group Box 88913" hidden="1">
              <a:extLst>
                <a:ext uri="{63B3BB69-23CF-44E3-9099-C40C66FF867C}">
                  <a14:compatExt spid="_x0000_s103249"/>
                </a:ext>
                <a:ext uri="{FF2B5EF4-FFF2-40B4-BE49-F238E27FC236}">
                  <a16:creationId xmlns:a16="http://schemas.microsoft.com/office/drawing/2014/main" id="{00000000-0008-0000-0000-000051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90</xdr:row>
          <xdr:rowOff>866775</xdr:rowOff>
        </xdr:from>
        <xdr:to>
          <xdr:col>17</xdr:col>
          <xdr:colOff>47625</xdr:colOff>
          <xdr:row>92</xdr:row>
          <xdr:rowOff>123825</xdr:rowOff>
        </xdr:to>
        <xdr:sp macro="" textlink="">
          <xdr:nvSpPr>
            <xdr:cNvPr id="103250" name="Group Box 88914" hidden="1">
              <a:extLst>
                <a:ext uri="{63B3BB69-23CF-44E3-9099-C40C66FF867C}">
                  <a14:compatExt spid="_x0000_s103250"/>
                </a:ext>
                <a:ext uri="{FF2B5EF4-FFF2-40B4-BE49-F238E27FC236}">
                  <a16:creationId xmlns:a16="http://schemas.microsoft.com/office/drawing/2014/main" id="{00000000-0008-0000-0000-00005293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304800</xdr:colOff>
      <xdr:row>2</xdr:row>
      <xdr:rowOff>190500</xdr:rowOff>
    </xdr:from>
    <xdr:to>
      <xdr:col>5</xdr:col>
      <xdr:colOff>9525</xdr:colOff>
      <xdr:row>4</xdr:row>
      <xdr:rowOff>57150</xdr:rowOff>
    </xdr:to>
    <xdr:sp macro="" textlink="">
      <xdr:nvSpPr>
        <xdr:cNvPr id="2" name="AutoShape 249">
          <a:hlinkClick xmlns:r="http://schemas.openxmlformats.org/officeDocument/2006/relationships" r:id="rId1"/>
          <a:extLst>
            <a:ext uri="{FF2B5EF4-FFF2-40B4-BE49-F238E27FC236}">
              <a16:creationId xmlns:a16="http://schemas.microsoft.com/office/drawing/2014/main" id="{00000000-0008-0000-0100-000002000000}"/>
            </a:ext>
          </a:extLst>
        </xdr:cNvPr>
        <xdr:cNvSpPr>
          <a:spLocks noChangeArrowheads="1"/>
        </xdr:cNvSpPr>
      </xdr:nvSpPr>
      <xdr:spPr bwMode="auto">
        <a:xfrm>
          <a:off x="7277100" y="647700"/>
          <a:ext cx="1076325" cy="285750"/>
        </a:xfrm>
        <a:prstGeom prst="roundRect">
          <a:avLst>
            <a:gd name="adj" fmla="val 16667"/>
          </a:avLst>
        </a:prstGeom>
        <a:solidFill>
          <a:srgbClr val="FF0000"/>
        </a:solidFill>
        <a:ln>
          <a:noFill/>
        </a:ln>
        <a:effectLst/>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HGｺﾞｼｯｸM"/>
              <a:ea typeface="HGｺﾞｼｯｸM"/>
            </a:rPr>
            <a:t>調査票に戻る</a:t>
          </a:r>
        </a:p>
      </xdr:txBody>
    </xdr:sp>
    <xdr:clientData/>
  </xdr:twoCellAnchor>
  <xdr:twoCellAnchor editAs="oneCell">
    <xdr:from>
      <xdr:col>3</xdr:col>
      <xdr:colOff>304799</xdr:colOff>
      <xdr:row>1</xdr:row>
      <xdr:rowOff>123825</xdr:rowOff>
    </xdr:from>
    <xdr:to>
      <xdr:col>7</xdr:col>
      <xdr:colOff>333788</xdr:colOff>
      <xdr:row>2</xdr:row>
      <xdr:rowOff>160682</xdr:rowOff>
    </xdr:to>
    <xdr:sp macro="" textlink="">
      <xdr:nvSpPr>
        <xdr:cNvPr id="3" name="Text Box 248">
          <a:extLst>
            <a:ext uri="{FF2B5EF4-FFF2-40B4-BE49-F238E27FC236}">
              <a16:creationId xmlns:a16="http://schemas.microsoft.com/office/drawing/2014/main" id="{00000000-0008-0000-0100-000003000000}"/>
            </a:ext>
          </a:extLst>
        </xdr:cNvPr>
        <xdr:cNvSpPr txBox="1">
          <a:spLocks noChangeArrowheads="1"/>
        </xdr:cNvSpPr>
      </xdr:nvSpPr>
      <xdr:spPr bwMode="auto">
        <a:xfrm>
          <a:off x="7277099" y="371475"/>
          <a:ext cx="2772189" cy="246407"/>
        </a:xfrm>
        <a:prstGeom prst="rect">
          <a:avLst/>
        </a:prstGeom>
        <a:noFill/>
        <a:ln>
          <a:noFill/>
        </a:ln>
        <a:effectLst/>
      </xdr:spPr>
      <xdr:txBody>
        <a:bodyPr vertOverflow="clip" wrap="square" lIns="18288" tIns="18288" rIns="18288" bIns="18288" anchor="ctr" upright="1"/>
        <a:lstStyle/>
        <a:p>
          <a:pPr algn="l" rtl="0">
            <a:defRPr sz="1000"/>
          </a:pPr>
          <a:r>
            <a:rPr lang="ja-JP" altLang="en-US" sz="900" b="0" i="0" u="none" strike="noStrike" baseline="0">
              <a:solidFill>
                <a:srgbClr val="000000"/>
              </a:solidFill>
              <a:latin typeface="HGPｺﾞｼｯｸM"/>
              <a:ea typeface="HGPｺﾞｼｯｸM"/>
            </a:rPr>
            <a:t>こちらをクリックすると、調査票に戻ります。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366" Type="http://schemas.openxmlformats.org/officeDocument/2006/relationships/ctrlProp" Target="../ctrlProps/ctrlProp362.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377" Type="http://schemas.openxmlformats.org/officeDocument/2006/relationships/ctrlProp" Target="../ctrlProps/ctrlProp373.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37" Type="http://schemas.openxmlformats.org/officeDocument/2006/relationships/ctrlProp" Target="../ctrlProps/ctrlProp333.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261" Type="http://schemas.openxmlformats.org/officeDocument/2006/relationships/ctrlProp" Target="../ctrlProps/ctrlProp257.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230" Type="http://schemas.openxmlformats.org/officeDocument/2006/relationships/ctrlProp" Target="../ctrlProps/ctrlProp226.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9" Type="http://schemas.openxmlformats.org/officeDocument/2006/relationships/ctrlProp" Target="../ctrlProps/ctrlProp5.xml"/><Relationship Id="rId210" Type="http://schemas.openxmlformats.org/officeDocument/2006/relationships/ctrlProp" Target="../ctrlProps/ctrlProp206.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361" Type="http://schemas.openxmlformats.org/officeDocument/2006/relationships/ctrlProp" Target="../ctrlProps/ctrlProp357.xml"/><Relationship Id="rId196" Type="http://schemas.openxmlformats.org/officeDocument/2006/relationships/ctrlProp" Target="../ctrlProps/ctrlProp192.xml"/><Relationship Id="rId200" Type="http://schemas.openxmlformats.org/officeDocument/2006/relationships/ctrlProp" Target="../ctrlProps/ctrlProp196.xml"/><Relationship Id="rId382" Type="http://schemas.openxmlformats.org/officeDocument/2006/relationships/ctrlProp" Target="../ctrlProps/ctrlProp378.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372" Type="http://schemas.openxmlformats.org/officeDocument/2006/relationships/ctrlProp" Target="../ctrlProps/ctrlProp368.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362" Type="http://schemas.openxmlformats.org/officeDocument/2006/relationships/ctrlProp" Target="../ctrlProps/ctrlProp358.xml"/><Relationship Id="rId383" Type="http://schemas.openxmlformats.org/officeDocument/2006/relationships/ctrlProp" Target="../ctrlProps/ctrlProp379.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373" Type="http://schemas.openxmlformats.org/officeDocument/2006/relationships/ctrlProp" Target="../ctrlProps/ctrlProp369.xml"/><Relationship Id="rId1" Type="http://schemas.openxmlformats.org/officeDocument/2006/relationships/hyperlink" Target="https://www.janpu.or.jp/file/2025manual.pdf"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363" Type="http://schemas.openxmlformats.org/officeDocument/2006/relationships/ctrlProp" Target="../ctrlProps/ctrlProp359.xml"/><Relationship Id="rId384" Type="http://schemas.openxmlformats.org/officeDocument/2006/relationships/ctrlProp" Target="../ctrlProps/ctrlProp380.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374" Type="http://schemas.openxmlformats.org/officeDocument/2006/relationships/ctrlProp" Target="../ctrlProps/ctrlProp370.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364" Type="http://schemas.openxmlformats.org/officeDocument/2006/relationships/ctrlProp" Target="../ctrlProps/ctrlProp360.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385" Type="http://schemas.openxmlformats.org/officeDocument/2006/relationships/ctrlProp" Target="../ctrlProps/ctrlProp381.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75" Type="http://schemas.openxmlformats.org/officeDocument/2006/relationships/ctrlProp" Target="../ctrlProps/ctrlProp371.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365" Type="http://schemas.openxmlformats.org/officeDocument/2006/relationships/ctrlProp" Target="../ctrlProps/ctrlProp361.xml"/><Relationship Id="rId386" Type="http://schemas.openxmlformats.org/officeDocument/2006/relationships/ctrlProp" Target="../ctrlProps/ctrlProp382.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trlProp" Target="../ctrlProps/ctrlProp351.xml"/><Relationship Id="rId376" Type="http://schemas.openxmlformats.org/officeDocument/2006/relationships/ctrlProp" Target="../ctrlProps/ctrlProp372.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240" Type="http://schemas.openxmlformats.org/officeDocument/2006/relationships/ctrlProp" Target="../ctrlProps/ctrlProp236.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251" Type="http://schemas.openxmlformats.org/officeDocument/2006/relationships/ctrlProp" Target="../ctrlProps/ctrlProp247.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220" Type="http://schemas.openxmlformats.org/officeDocument/2006/relationships/ctrlProp" Target="../ctrlProps/ctrlProp216.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S920"/>
  <sheetViews>
    <sheetView showGridLines="0" showRowColHeaders="0" tabSelected="1" zoomScale="85" zoomScaleNormal="85" zoomScaleSheetLayoutView="85" workbookViewId="0">
      <selection activeCell="C1" sqref="C1:AR1"/>
    </sheetView>
  </sheetViews>
  <sheetFormatPr defaultRowHeight="12" x14ac:dyDescent="0.15"/>
  <cols>
    <col min="1" max="1" width="1.625" style="1" customWidth="1"/>
    <col min="2" max="2" width="2.375" style="1" customWidth="1"/>
    <col min="3" max="44" width="2.625" style="1" customWidth="1"/>
    <col min="45" max="45" width="1.5" style="1" customWidth="1"/>
    <col min="46" max="46" width="6" style="1" customWidth="1"/>
    <col min="47" max="51" width="2.625" style="1" customWidth="1"/>
    <col min="52" max="52" width="9" style="207"/>
    <col min="53" max="57" width="9" style="214"/>
    <col min="58" max="63" width="9" style="207"/>
    <col min="64" max="67" width="9" style="128"/>
    <col min="68" max="16384" width="9" style="1"/>
  </cols>
  <sheetData>
    <row r="1" spans="3:67" ht="56.1" customHeight="1" x14ac:dyDescent="0.15">
      <c r="C1" s="332" t="s">
        <v>1130</v>
      </c>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row>
    <row r="2" spans="3:67" ht="137.1" customHeight="1" x14ac:dyDescent="0.15">
      <c r="C2" s="709" t="s">
        <v>1324</v>
      </c>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row>
    <row r="3" spans="3:67" ht="5.45" customHeight="1" x14ac:dyDescent="0.15">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row>
    <row r="4" spans="3:67" ht="26.25" customHeight="1" x14ac:dyDescent="0.15">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row>
    <row r="5" spans="3:67" ht="132" customHeight="1"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T5" s="102"/>
      <c r="AW5" s="113"/>
    </row>
    <row r="6" spans="3:67" ht="37.5" customHeight="1" x14ac:dyDescent="0.1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T6" s="102"/>
      <c r="AW6" s="113"/>
    </row>
    <row r="7" spans="3:67" ht="132" customHeight="1" x14ac:dyDescent="0.15">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T7" s="102"/>
      <c r="AW7" s="113"/>
    </row>
    <row r="8" spans="3:67" ht="12" customHeight="1" x14ac:dyDescent="0.1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T8" s="102"/>
      <c r="AW8" s="113"/>
    </row>
    <row r="9" spans="3:67" ht="42" customHeight="1" x14ac:dyDescent="0.1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T9" s="101"/>
    </row>
    <row r="10" spans="3:67" ht="26.1" customHeight="1" x14ac:dyDescent="0.45">
      <c r="C10" s="2"/>
      <c r="D10" s="2"/>
      <c r="E10" s="2"/>
      <c r="F10" s="2"/>
      <c r="G10" s="2"/>
      <c r="H10" s="2"/>
      <c r="I10" s="2"/>
      <c r="J10" s="2"/>
      <c r="K10" s="2"/>
      <c r="L10" s="2"/>
      <c r="M10" s="2"/>
      <c r="N10" s="2"/>
      <c r="O10" s="2"/>
      <c r="P10" s="2"/>
      <c r="Q10" s="2"/>
      <c r="R10" s="2"/>
      <c r="S10" s="2"/>
      <c r="T10" s="2"/>
      <c r="V10" s="276"/>
      <c r="W10" s="287" t="s">
        <v>1317</v>
      </c>
      <c r="X10" s="287"/>
      <c r="Y10" s="287"/>
      <c r="Z10" s="287"/>
      <c r="AA10" s="287"/>
      <c r="AB10" s="287"/>
      <c r="AC10" s="287"/>
      <c r="AD10" s="287"/>
      <c r="AE10" s="287"/>
      <c r="AF10" s="287"/>
      <c r="AG10" s="287"/>
      <c r="AH10" s="287"/>
      <c r="AI10" s="287"/>
      <c r="AJ10" s="287"/>
      <c r="AK10" s="287"/>
      <c r="AL10" s="287"/>
      <c r="AM10" s="287"/>
      <c r="AN10" s="287"/>
      <c r="AO10" s="287"/>
      <c r="AP10" s="287"/>
      <c r="AQ10" s="287"/>
      <c r="AR10" s="287"/>
      <c r="AT10" s="101"/>
    </row>
    <row r="11" spans="3:67" ht="65.099999999999994" customHeight="1" x14ac:dyDescent="0.1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BC11" s="274"/>
    </row>
    <row r="12" spans="3:67" ht="65.099999999999994" customHeight="1" x14ac:dyDescent="0.15">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BC12" s="274"/>
    </row>
    <row r="13" spans="3:67" ht="65.099999999999994" customHeight="1" x14ac:dyDescent="0.15">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BC13" s="274"/>
    </row>
    <row r="14" spans="3:67" ht="26.25" customHeight="1" x14ac:dyDescent="0.1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BC14" s="274"/>
    </row>
    <row r="15" spans="3:67" customFormat="1" ht="21" customHeight="1" x14ac:dyDescent="0.15">
      <c r="C15" s="5" t="s">
        <v>346</v>
      </c>
      <c r="D15" s="3"/>
      <c r="E15" s="3"/>
      <c r="F15" s="3"/>
      <c r="G15" s="3"/>
      <c r="H15" s="3"/>
      <c r="I15" s="3"/>
      <c r="J15" s="3"/>
      <c r="K15" s="3"/>
      <c r="L15" s="3"/>
      <c r="M15" s="3"/>
      <c r="N15" s="89" t="s">
        <v>805</v>
      </c>
      <c r="O15" s="3"/>
      <c r="P15" s="3"/>
      <c r="Q15" s="3"/>
      <c r="R15" s="3"/>
      <c r="S15" s="3"/>
      <c r="T15" s="3"/>
      <c r="U15" s="3"/>
      <c r="V15" s="3"/>
      <c r="W15" s="3"/>
      <c r="X15" s="3"/>
      <c r="Y15" s="3"/>
      <c r="Z15" s="3"/>
      <c r="AA15" s="3"/>
      <c r="AB15" s="3"/>
      <c r="AC15" s="89"/>
      <c r="AD15" s="3"/>
      <c r="AE15" s="3"/>
      <c r="AF15" s="3"/>
      <c r="AG15" s="3"/>
      <c r="AH15" s="3"/>
      <c r="AI15" s="3"/>
      <c r="AJ15" s="3"/>
      <c r="AK15" s="4"/>
      <c r="AL15" s="4"/>
      <c r="AM15" s="4"/>
      <c r="AN15" s="4"/>
      <c r="AO15" s="4"/>
      <c r="AP15" s="4"/>
      <c r="AQ15" s="4"/>
      <c r="AR15" s="4"/>
      <c r="AT15" s="103"/>
      <c r="AZ15" s="208"/>
      <c r="BA15" s="215"/>
      <c r="BB15" s="215"/>
      <c r="BC15" s="215"/>
      <c r="BD15" s="215"/>
      <c r="BE15" s="215"/>
      <c r="BF15" s="209"/>
      <c r="BG15" s="209"/>
      <c r="BH15" s="209"/>
      <c r="BI15" s="208"/>
      <c r="BJ15" s="208"/>
      <c r="BK15" s="208"/>
      <c r="BL15" s="129"/>
      <c r="BM15" s="129"/>
      <c r="BN15" s="129"/>
      <c r="BO15" s="129"/>
    </row>
    <row r="16" spans="3:67" customFormat="1" ht="20.100000000000001" customHeight="1" x14ac:dyDescent="0.15">
      <c r="C16" s="546" t="s">
        <v>829</v>
      </c>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46"/>
      <c r="AL16" s="546"/>
      <c r="AM16" s="78"/>
      <c r="AN16" s="78"/>
      <c r="AO16" s="78"/>
      <c r="AP16" s="78"/>
      <c r="AQ16" s="78"/>
      <c r="AR16" s="78"/>
      <c r="AZ16" s="208"/>
      <c r="BA16" s="215"/>
      <c r="BB16" s="215"/>
      <c r="BC16" s="215"/>
      <c r="BD16" s="215"/>
      <c r="BE16" s="215"/>
      <c r="BF16" s="210"/>
      <c r="BG16" s="210"/>
      <c r="BH16" s="210"/>
      <c r="BI16" s="208"/>
      <c r="BJ16" s="208"/>
      <c r="BK16" s="208"/>
      <c r="BL16" s="129"/>
      <c r="BM16" s="129"/>
      <c r="BN16" s="129"/>
      <c r="BO16" s="129"/>
    </row>
    <row r="17" spans="3:67" ht="6" customHeight="1" x14ac:dyDescent="0.15">
      <c r="BF17" s="210"/>
      <c r="BG17" s="210"/>
      <c r="BH17" s="210"/>
    </row>
    <row r="18" spans="3:67" ht="24.6" customHeight="1" x14ac:dyDescent="0.15">
      <c r="D18" s="547" t="s">
        <v>830</v>
      </c>
      <c r="E18" s="548"/>
      <c r="F18" s="548"/>
      <c r="G18" s="549"/>
      <c r="H18" s="550"/>
      <c r="I18" s="551"/>
      <c r="J18" s="551"/>
      <c r="K18" s="551"/>
      <c r="L18" s="551"/>
      <c r="M18" s="551"/>
      <c r="N18" s="552"/>
      <c r="AT18" s="102"/>
      <c r="BF18" s="210"/>
      <c r="BG18" s="210"/>
      <c r="BH18" s="210"/>
    </row>
    <row r="19" spans="3:67" ht="5.0999999999999996" customHeight="1" x14ac:dyDescent="0.15">
      <c r="D19"/>
      <c r="E19"/>
      <c r="F19"/>
      <c r="G19"/>
      <c r="H19"/>
      <c r="I19"/>
      <c r="J19"/>
      <c r="K19"/>
      <c r="L19"/>
      <c r="M19"/>
      <c r="N19"/>
      <c r="BF19" s="210"/>
      <c r="BG19" s="210"/>
      <c r="BH19" s="210"/>
    </row>
    <row r="20" spans="3:67" ht="24.6" customHeight="1" x14ac:dyDescent="0.15">
      <c r="D20" s="6" t="s">
        <v>347</v>
      </c>
      <c r="H20" s="553" t="str">
        <f>IF(ISNA(VLOOKUP($H$18,会員コード表!A:C,3,FALSE)),"",VLOOKUP($H$18,会員コード表!A:C,3,FALSE))</f>
        <v/>
      </c>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5"/>
      <c r="BF20" s="210"/>
      <c r="BG20" s="210"/>
      <c r="BH20" s="210"/>
    </row>
    <row r="21" spans="3:67" ht="5.0999999999999996" customHeight="1" x14ac:dyDescent="0.15">
      <c r="D21"/>
      <c r="G21"/>
      <c r="H21" s="7"/>
      <c r="I21" s="7"/>
      <c r="J21" s="7"/>
      <c r="K21" s="7"/>
      <c r="L21" s="7"/>
      <c r="M21" s="7"/>
      <c r="N21" s="7"/>
      <c r="O21" s="7"/>
      <c r="BF21" s="210"/>
      <c r="BG21" s="210"/>
      <c r="BH21" s="210"/>
    </row>
    <row r="22" spans="3:67" ht="24.6" customHeight="1" x14ac:dyDescent="0.15">
      <c r="D22" s="6" t="s">
        <v>345</v>
      </c>
      <c r="H22" s="553" t="str">
        <f>IF(ISNA(VLOOKUP($H$18,会員コード表!A:C,2,FALSE)),"",VLOOKUP($H$18,会員コード表!A:C,2,FALSE))</f>
        <v/>
      </c>
      <c r="I22" s="554"/>
      <c r="J22" s="554"/>
      <c r="K22" s="554"/>
      <c r="L22" s="554"/>
      <c r="M22" s="554"/>
      <c r="N22" s="554"/>
      <c r="O22" s="555"/>
      <c r="BF22" s="210"/>
      <c r="BG22" s="210"/>
      <c r="BH22" s="210"/>
    </row>
    <row r="23" spans="3:67" ht="4.5" customHeight="1" x14ac:dyDescent="0.15">
      <c r="D23"/>
      <c r="G23"/>
      <c r="H23" s="7"/>
      <c r="I23" s="7"/>
      <c r="J23" s="7"/>
      <c r="K23" s="7"/>
      <c r="L23" s="7"/>
      <c r="M23" s="7"/>
      <c r="N23" s="7"/>
      <c r="O23" s="7"/>
      <c r="BF23" s="210"/>
      <c r="BG23" s="210"/>
      <c r="BH23" s="210"/>
    </row>
    <row r="24" spans="3:67" ht="24.6" customHeight="1" x14ac:dyDescent="0.15">
      <c r="D24" s="6" t="s">
        <v>385</v>
      </c>
      <c r="H24" s="556" t="s">
        <v>375</v>
      </c>
      <c r="I24" s="557"/>
      <c r="J24" s="558"/>
      <c r="K24" s="559"/>
      <c r="L24" s="559"/>
      <c r="M24" s="559"/>
      <c r="N24" s="559"/>
      <c r="O24" s="559"/>
      <c r="P24" s="559"/>
      <c r="Q24" s="559"/>
      <c r="R24" s="559"/>
      <c r="S24" s="559"/>
      <c r="T24" s="560"/>
      <c r="V24" s="556" t="s">
        <v>376</v>
      </c>
      <c r="W24" s="557"/>
      <c r="X24" s="558"/>
      <c r="Y24" s="559"/>
      <c r="Z24" s="559"/>
      <c r="AA24" s="559"/>
      <c r="AB24" s="559"/>
      <c r="AC24" s="559"/>
      <c r="AD24" s="559"/>
      <c r="AE24" s="559"/>
      <c r="AF24" s="559"/>
      <c r="AG24" s="559"/>
      <c r="AH24" s="560"/>
      <c r="BF24" s="210"/>
      <c r="BG24" s="210"/>
      <c r="BH24" s="210"/>
    </row>
    <row r="25" spans="3:67" ht="33.75" customHeight="1" x14ac:dyDescent="0.15">
      <c r="BF25" s="210"/>
      <c r="BG25" s="210"/>
      <c r="BH25" s="210"/>
    </row>
    <row r="26" spans="3:67" customFormat="1" ht="21.95" customHeight="1" x14ac:dyDescent="0.15">
      <c r="C26" s="5" t="s">
        <v>579</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4"/>
      <c r="AL26" s="4"/>
      <c r="AM26" s="4"/>
      <c r="AN26" s="4"/>
      <c r="AO26" s="4"/>
      <c r="AP26" s="4"/>
      <c r="AQ26" s="4"/>
      <c r="AR26" s="4"/>
      <c r="AZ26" s="208"/>
      <c r="BA26" s="215"/>
      <c r="BB26" s="215"/>
      <c r="BC26" s="215"/>
      <c r="BD26" s="215"/>
      <c r="BE26" s="215"/>
      <c r="BF26" s="210"/>
      <c r="BG26" s="210"/>
      <c r="BH26" s="210"/>
      <c r="BI26" s="208"/>
      <c r="BJ26" s="208"/>
      <c r="BK26" s="208"/>
      <c r="BL26" s="129"/>
      <c r="BM26" s="129"/>
      <c r="BN26" s="129"/>
      <c r="BO26" s="129"/>
    </row>
    <row r="27" spans="3:67" customFormat="1" ht="18" customHeight="1" x14ac:dyDescent="0.15">
      <c r="C27" s="373" t="s">
        <v>1159</v>
      </c>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T27" s="93" t="s">
        <v>59</v>
      </c>
      <c r="AZ27" s="208"/>
      <c r="BA27" s="215"/>
      <c r="BB27" s="215"/>
      <c r="BC27" s="215"/>
      <c r="BD27" s="215"/>
      <c r="BE27" s="215"/>
      <c r="BF27" s="210"/>
      <c r="BG27" s="210"/>
      <c r="BH27" s="210"/>
      <c r="BI27" s="208"/>
      <c r="BJ27" s="208"/>
      <c r="BK27" s="208"/>
      <c r="BL27" s="129"/>
      <c r="BM27" s="129"/>
      <c r="BN27" s="129"/>
      <c r="BO27" s="129"/>
    </row>
    <row r="28" spans="3:67" ht="6" customHeight="1" x14ac:dyDescent="0.15">
      <c r="AT28" s="651"/>
      <c r="BF28" s="210"/>
      <c r="BG28" s="210"/>
      <c r="BH28" s="210"/>
    </row>
    <row r="29" spans="3:67" s="8" customFormat="1" ht="18" customHeight="1" x14ac:dyDescent="0.15">
      <c r="E29" s="8" t="s">
        <v>348</v>
      </c>
      <c r="N29" s="8" t="s">
        <v>349</v>
      </c>
      <c r="AT29" s="651"/>
      <c r="AZ29" s="211"/>
      <c r="BA29" s="216"/>
      <c r="BB29" s="216"/>
      <c r="BC29" s="216"/>
      <c r="BD29" s="216"/>
      <c r="BE29" s="216"/>
      <c r="BF29" s="210"/>
      <c r="BG29" s="210"/>
      <c r="BH29" s="210"/>
      <c r="BI29" s="211"/>
      <c r="BJ29" s="211"/>
      <c r="BK29" s="211"/>
      <c r="BL29" s="130"/>
      <c r="BM29" s="130"/>
      <c r="BN29" s="130"/>
      <c r="BO29" s="130"/>
    </row>
    <row r="30" spans="3:67" ht="9" customHeight="1" x14ac:dyDescent="0.15">
      <c r="D30" s="9"/>
      <c r="BF30" s="210"/>
      <c r="BG30" s="210"/>
      <c r="BH30" s="210"/>
    </row>
    <row r="31" spans="3:67" customFormat="1" ht="18" customHeight="1" x14ac:dyDescent="0.15">
      <c r="C31" s="373" t="s">
        <v>353</v>
      </c>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Z31" s="208"/>
      <c r="BA31" s="215"/>
      <c r="BB31" s="215"/>
      <c r="BC31" s="215"/>
      <c r="BD31" s="215"/>
      <c r="BE31" s="215"/>
      <c r="BF31" s="210"/>
      <c r="BG31" s="210"/>
      <c r="BH31" s="210"/>
      <c r="BI31" s="208"/>
      <c r="BJ31" s="208"/>
      <c r="BK31" s="208"/>
      <c r="BL31" s="129"/>
      <c r="BM31" s="129"/>
      <c r="BN31" s="129"/>
      <c r="BO31" s="129"/>
    </row>
    <row r="32" spans="3:67" ht="6" customHeight="1" x14ac:dyDescent="0.15">
      <c r="BF32" s="210"/>
      <c r="BG32" s="210"/>
      <c r="BH32" s="210"/>
    </row>
    <row r="33" spans="2:69" s="8" customFormat="1" ht="18" customHeight="1" x14ac:dyDescent="0.15">
      <c r="E33" s="8" t="s">
        <v>1325</v>
      </c>
      <c r="S33" s="8" t="s">
        <v>1326</v>
      </c>
      <c r="AD33" s="8" t="s">
        <v>1327</v>
      </c>
      <c r="AO33" s="8" t="s">
        <v>839</v>
      </c>
      <c r="AZ33" s="211"/>
      <c r="BA33" s="216"/>
      <c r="BB33" s="216"/>
      <c r="BC33" s="216"/>
      <c r="BD33" s="216"/>
      <c r="BE33" s="216"/>
      <c r="BF33" s="210"/>
      <c r="BG33" s="210"/>
      <c r="BH33" s="210"/>
      <c r="BI33" s="211"/>
      <c r="BJ33" s="211"/>
      <c r="BK33" s="211"/>
      <c r="BL33" s="130"/>
      <c r="BM33" s="130"/>
      <c r="BN33" s="130"/>
      <c r="BO33" s="130"/>
    </row>
    <row r="34" spans="2:69" s="8" customFormat="1" ht="6" customHeight="1" x14ac:dyDescent="0.15">
      <c r="AZ34" s="211"/>
      <c r="BA34" s="216"/>
      <c r="BB34" s="216"/>
      <c r="BC34" s="216"/>
      <c r="BD34" s="216"/>
      <c r="BE34" s="216"/>
      <c r="BF34" s="210"/>
      <c r="BG34" s="210"/>
      <c r="BH34" s="210"/>
      <c r="BI34" s="211"/>
      <c r="BJ34" s="211"/>
      <c r="BK34" s="211"/>
      <c r="BL34" s="130"/>
      <c r="BM34" s="130"/>
      <c r="BN34" s="130"/>
      <c r="BO34" s="130"/>
    </row>
    <row r="35" spans="2:69" ht="14.45" customHeight="1" x14ac:dyDescent="0.15">
      <c r="D35" s="9" t="s">
        <v>350</v>
      </c>
      <c r="AK35" s="86"/>
      <c r="BF35" s="210"/>
      <c r="BG35" s="210"/>
      <c r="BH35" s="210"/>
    </row>
    <row r="36" spans="2:69" customFormat="1" ht="18" customHeight="1" x14ac:dyDescent="0.15">
      <c r="C36" s="373" t="s">
        <v>1131</v>
      </c>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Z36" s="208"/>
      <c r="BA36" s="215"/>
      <c r="BB36" s="215"/>
      <c r="BC36" s="215"/>
      <c r="BD36" s="215"/>
      <c r="BE36" s="215"/>
      <c r="BF36" s="210"/>
      <c r="BG36" s="210"/>
      <c r="BH36" s="210"/>
      <c r="BI36" s="208"/>
      <c r="BJ36" s="208"/>
      <c r="BK36" s="208"/>
      <c r="BL36" s="129"/>
      <c r="BM36" s="129"/>
      <c r="BN36" s="129"/>
      <c r="BO36" s="129"/>
    </row>
    <row r="37" spans="2:69" ht="6.6" customHeight="1" x14ac:dyDescent="0.15">
      <c r="BF37" s="210"/>
      <c r="BG37" s="210"/>
      <c r="BH37" s="210"/>
    </row>
    <row r="38" spans="2:69" s="8" customFormat="1" ht="16.5" customHeight="1" x14ac:dyDescent="0.15">
      <c r="D38" s="537" t="s">
        <v>351</v>
      </c>
      <c r="E38" s="537"/>
      <c r="F38" s="537"/>
      <c r="G38" s="537"/>
      <c r="H38" s="537"/>
      <c r="I38" s="537"/>
      <c r="J38" s="537"/>
      <c r="K38" s="537" t="s">
        <v>352</v>
      </c>
      <c r="L38" s="537"/>
      <c r="M38" s="537"/>
      <c r="N38" s="537"/>
      <c r="O38" s="537"/>
      <c r="P38" s="537"/>
      <c r="Q38" s="537"/>
      <c r="AZ38" s="211"/>
      <c r="BA38" s="216"/>
      <c r="BB38" s="216"/>
      <c r="BC38" s="216"/>
      <c r="BD38" s="216"/>
      <c r="BE38" s="216"/>
      <c r="BF38" s="210"/>
      <c r="BG38" s="210"/>
      <c r="BH38" s="210"/>
      <c r="BI38" s="211"/>
      <c r="BJ38" s="211"/>
      <c r="BK38" s="211"/>
      <c r="BL38" s="130"/>
      <c r="BM38" s="130"/>
      <c r="BN38" s="130"/>
      <c r="BO38" s="130"/>
    </row>
    <row r="39" spans="2:69" s="8" customFormat="1" ht="23.45" customHeight="1" x14ac:dyDescent="0.15">
      <c r="D39" s="561"/>
      <c r="E39" s="562"/>
      <c r="F39" s="562"/>
      <c r="G39" s="562"/>
      <c r="H39" s="562"/>
      <c r="I39" s="562"/>
      <c r="J39" s="10" t="s">
        <v>386</v>
      </c>
      <c r="K39" s="561"/>
      <c r="L39" s="562"/>
      <c r="M39" s="562"/>
      <c r="N39" s="562"/>
      <c r="O39" s="562"/>
      <c r="P39" s="562"/>
      <c r="Q39" s="10" t="s">
        <v>386</v>
      </c>
      <c r="AZ39" s="211"/>
      <c r="BA39" s="216"/>
      <c r="BB39" s="216"/>
      <c r="BC39" s="216"/>
      <c r="BD39" s="216"/>
      <c r="BE39" s="216"/>
      <c r="BF39" s="210"/>
      <c r="BG39" s="210"/>
      <c r="BH39" s="210"/>
      <c r="BI39" s="211"/>
      <c r="BJ39" s="211"/>
      <c r="BK39" s="211"/>
      <c r="BL39" s="130"/>
      <c r="BM39" s="130"/>
      <c r="BN39" s="130"/>
      <c r="BO39" s="130"/>
    </row>
    <row r="40" spans="2:69" s="8" customFormat="1" ht="9.75" customHeight="1" x14ac:dyDescent="0.15">
      <c r="AZ40" s="211"/>
      <c r="BA40" s="216"/>
      <c r="BB40" s="216"/>
      <c r="BC40" s="216"/>
      <c r="BD40" s="216"/>
      <c r="BE40" s="216"/>
      <c r="BF40" s="210"/>
      <c r="BG40" s="210"/>
      <c r="BH40" s="210"/>
      <c r="BI40" s="211"/>
      <c r="BJ40" s="211"/>
      <c r="BK40" s="211"/>
      <c r="BL40" s="130"/>
      <c r="BM40" s="130"/>
      <c r="BN40" s="130"/>
      <c r="BO40" s="130"/>
    </row>
    <row r="41" spans="2:69" s="8" customFormat="1" ht="5.25" customHeight="1" x14ac:dyDescent="0.15">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Z41" s="211"/>
      <c r="BA41" s="216"/>
      <c r="BB41" s="216"/>
      <c r="BC41" s="216"/>
      <c r="BD41" s="216"/>
      <c r="BE41" s="216"/>
      <c r="BF41" s="210"/>
      <c r="BG41" s="210"/>
      <c r="BH41" s="210"/>
      <c r="BI41" s="211"/>
      <c r="BJ41" s="211"/>
      <c r="BK41" s="211"/>
      <c r="BL41" s="130"/>
      <c r="BM41" s="130"/>
      <c r="BN41" s="130"/>
      <c r="BO41" s="130"/>
    </row>
    <row r="42" spans="2:69" customFormat="1" ht="18" customHeight="1" x14ac:dyDescent="0.15">
      <c r="B42" s="1"/>
      <c r="C42" s="539" t="s">
        <v>1031</v>
      </c>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39"/>
      <c r="AR42" s="539"/>
      <c r="AT42" s="8"/>
      <c r="AZ42" s="208"/>
      <c r="BA42" s="215"/>
      <c r="BB42" s="215"/>
      <c r="BC42" s="215"/>
      <c r="BD42" s="215"/>
      <c r="BE42" s="215"/>
      <c r="BF42" s="210"/>
      <c r="BG42" s="210"/>
      <c r="BH42" s="210"/>
      <c r="BI42" s="208"/>
      <c r="BJ42" s="208"/>
      <c r="BK42" s="208"/>
      <c r="BL42" s="129"/>
      <c r="BM42" s="129"/>
      <c r="BN42" s="129"/>
      <c r="BO42" s="129"/>
    </row>
    <row r="43" spans="2:69" s="8" customFormat="1" ht="216.75" customHeight="1" x14ac:dyDescent="0.15">
      <c r="AZ43" s="216"/>
      <c r="BB43" s="216"/>
      <c r="BC43" s="216"/>
      <c r="BD43" s="216"/>
      <c r="BE43" s="216"/>
      <c r="BF43" s="210"/>
      <c r="BG43" s="210"/>
      <c r="BH43" s="210"/>
      <c r="BI43" s="211"/>
      <c r="BJ43" s="211"/>
      <c r="BK43" s="211"/>
      <c r="BL43" s="130"/>
      <c r="BM43" s="130"/>
      <c r="BN43" s="130"/>
      <c r="BO43" s="130"/>
    </row>
    <row r="44" spans="2:69" s="8" customFormat="1" ht="12.95" customHeight="1" x14ac:dyDescent="0.15">
      <c r="D44" s="311"/>
      <c r="E44" s="311"/>
      <c r="F44" s="311"/>
      <c r="G44" s="311"/>
      <c r="H44" s="311"/>
      <c r="I44" s="311"/>
      <c r="J44" s="11"/>
      <c r="K44" s="11"/>
      <c r="L44" s="302" t="s">
        <v>360</v>
      </c>
      <c r="M44" s="302"/>
      <c r="N44" s="302"/>
      <c r="O44" s="302" t="s">
        <v>362</v>
      </c>
      <c r="P44" s="302"/>
      <c r="Q44" s="302"/>
      <c r="R44" s="302" t="s">
        <v>363</v>
      </c>
      <c r="S44" s="302"/>
      <c r="T44" s="302"/>
      <c r="U44" s="302" t="s">
        <v>364</v>
      </c>
      <c r="V44" s="302"/>
      <c r="W44" s="302"/>
      <c r="X44" s="302" t="s">
        <v>365</v>
      </c>
      <c r="Y44" s="302"/>
      <c r="Z44" s="302"/>
      <c r="AA44" s="302" t="s">
        <v>366</v>
      </c>
      <c r="AB44" s="302"/>
      <c r="AC44" s="302"/>
      <c r="AD44" s="302" t="s">
        <v>367</v>
      </c>
      <c r="AE44" s="302"/>
      <c r="AF44" s="302"/>
      <c r="AG44" s="61"/>
      <c r="AH44" s="61"/>
      <c r="AJ44" s="591" t="s">
        <v>368</v>
      </c>
      <c r="AK44" s="591"/>
      <c r="AL44" s="591"/>
      <c r="AZ44" s="211"/>
      <c r="BA44" s="216"/>
      <c r="BB44" s="216"/>
      <c r="BC44" s="216"/>
      <c r="BD44" s="216"/>
      <c r="BE44" s="216"/>
      <c r="BF44" s="211"/>
      <c r="BG44" s="211"/>
      <c r="BH44" s="211"/>
      <c r="BI44" s="211"/>
      <c r="BJ44" s="210"/>
      <c r="BK44" s="210"/>
      <c r="BL44" s="112"/>
      <c r="BM44" s="130"/>
      <c r="BN44" s="130"/>
      <c r="BO44" s="130"/>
      <c r="BP44" s="130"/>
      <c r="BQ44" s="130"/>
    </row>
    <row r="45" spans="2:69" s="8" customFormat="1" ht="6" customHeight="1" x14ac:dyDescent="0.15">
      <c r="D45" s="311"/>
      <c r="E45" s="311"/>
      <c r="F45" s="311"/>
      <c r="G45" s="311"/>
      <c r="H45" s="311"/>
      <c r="I45" s="311"/>
      <c r="J45" s="11"/>
      <c r="K45" s="11"/>
      <c r="L45" s="525" t="s">
        <v>359</v>
      </c>
      <c r="M45" s="526"/>
      <c r="N45" s="526"/>
      <c r="O45" s="377"/>
      <c r="P45" s="377"/>
      <c r="Q45" s="377"/>
      <c r="R45" s="377"/>
      <c r="S45" s="377"/>
      <c r="T45" s="377"/>
      <c r="U45" s="377"/>
      <c r="V45" s="377"/>
      <c r="W45" s="377"/>
      <c r="X45" s="377"/>
      <c r="Y45" s="377"/>
      <c r="Z45" s="377"/>
      <c r="AA45" s="377"/>
      <c r="AB45" s="377"/>
      <c r="AC45" s="377"/>
      <c r="AD45" s="377"/>
      <c r="AE45" s="377"/>
      <c r="AF45" s="378"/>
      <c r="AG45" s="220"/>
      <c r="AH45" s="52"/>
      <c r="AI45" s="58"/>
      <c r="AJ45" s="563" t="s">
        <v>1286</v>
      </c>
      <c r="AK45" s="526"/>
      <c r="AL45" s="564"/>
      <c r="AZ45" s="211"/>
      <c r="BA45" s="216"/>
      <c r="BB45" s="216"/>
      <c r="BC45" s="216"/>
      <c r="BD45" s="216"/>
      <c r="BE45" s="216"/>
      <c r="BF45" s="211"/>
      <c r="BG45" s="211"/>
      <c r="BH45" s="211"/>
      <c r="BI45" s="211"/>
      <c r="BJ45" s="210"/>
      <c r="BK45" s="210"/>
      <c r="BL45" s="112"/>
      <c r="BM45" s="130"/>
      <c r="BN45" s="130"/>
      <c r="BO45" s="130"/>
      <c r="BP45" s="130"/>
      <c r="BQ45" s="130"/>
    </row>
    <row r="46" spans="2:69" s="8" customFormat="1" ht="25.5" customHeight="1" x14ac:dyDescent="0.15">
      <c r="D46" s="311"/>
      <c r="E46" s="311"/>
      <c r="F46" s="311"/>
      <c r="G46" s="311"/>
      <c r="H46" s="311"/>
      <c r="I46" s="311"/>
      <c r="J46" s="11"/>
      <c r="K46" s="11"/>
      <c r="L46" s="303"/>
      <c r="M46" s="527"/>
      <c r="N46" s="527"/>
      <c r="O46" s="376" t="s">
        <v>1020</v>
      </c>
      <c r="P46" s="377"/>
      <c r="Q46" s="378"/>
      <c r="R46" s="376" t="s">
        <v>355</v>
      </c>
      <c r="S46" s="377"/>
      <c r="T46" s="378"/>
      <c r="U46" s="376" t="s">
        <v>356</v>
      </c>
      <c r="V46" s="377"/>
      <c r="W46" s="378"/>
      <c r="X46" s="376" t="s">
        <v>357</v>
      </c>
      <c r="Y46" s="377"/>
      <c r="Z46" s="378"/>
      <c r="AA46" s="376" t="s">
        <v>358</v>
      </c>
      <c r="AB46" s="377"/>
      <c r="AC46" s="378"/>
      <c r="AD46" s="363" t="s">
        <v>731</v>
      </c>
      <c r="AE46" s="364"/>
      <c r="AF46" s="365"/>
      <c r="AG46" s="220"/>
      <c r="AH46" s="52"/>
      <c r="AI46" s="58"/>
      <c r="AJ46" s="303"/>
      <c r="AK46" s="527"/>
      <c r="AL46" s="304"/>
      <c r="AZ46" s="211"/>
      <c r="BA46" s="216"/>
      <c r="BB46" s="216"/>
      <c r="BC46" s="216"/>
      <c r="BD46" s="216"/>
      <c r="BE46" s="216"/>
      <c r="BF46" s="211"/>
      <c r="BG46" s="211"/>
      <c r="BH46" s="211"/>
      <c r="BI46" s="211"/>
      <c r="BJ46" s="210"/>
      <c r="BK46" s="210"/>
      <c r="BL46" s="112"/>
      <c r="BM46" s="130"/>
      <c r="BN46" s="130"/>
      <c r="BO46" s="130"/>
      <c r="BP46" s="130"/>
      <c r="BQ46" s="130"/>
    </row>
    <row r="47" spans="2:69" s="8" customFormat="1" ht="23.1" customHeight="1" x14ac:dyDescent="0.15">
      <c r="D47" s="565" t="s">
        <v>361</v>
      </c>
      <c r="E47" s="566"/>
      <c r="F47" s="566"/>
      <c r="G47" s="566"/>
      <c r="H47" s="566"/>
      <c r="I47" s="567"/>
      <c r="J47" s="305" t="s">
        <v>35</v>
      </c>
      <c r="K47" s="306"/>
      <c r="L47" s="350">
        <f t="shared" ref="L47:L55" si="0">SUM(O47,R47,U47,X47,AA47,AD47)</f>
        <v>0</v>
      </c>
      <c r="M47" s="351"/>
      <c r="N47" s="14" t="s">
        <v>386</v>
      </c>
      <c r="O47" s="351">
        <f>SUM(O50,O53)</f>
        <v>0</v>
      </c>
      <c r="P47" s="351"/>
      <c r="Q47" s="14" t="s">
        <v>386</v>
      </c>
      <c r="R47" s="350">
        <f>SUM(R50,R53)</f>
        <v>0</v>
      </c>
      <c r="S47" s="351"/>
      <c r="T47" s="14" t="s">
        <v>386</v>
      </c>
      <c r="U47" s="350">
        <f>SUM(U50,U53)</f>
        <v>0</v>
      </c>
      <c r="V47" s="351"/>
      <c r="W47" s="14" t="s">
        <v>386</v>
      </c>
      <c r="X47" s="350">
        <f>SUM(X50,X53)</f>
        <v>0</v>
      </c>
      <c r="Y47" s="351"/>
      <c r="Z47" s="14" t="s">
        <v>386</v>
      </c>
      <c r="AA47" s="350">
        <f>SUM(AA50,AA53)</f>
        <v>0</v>
      </c>
      <c r="AB47" s="351"/>
      <c r="AC47" s="14" t="s">
        <v>386</v>
      </c>
      <c r="AD47" s="350">
        <f>SUM(AD50,AD53)</f>
        <v>0</v>
      </c>
      <c r="AE47" s="351"/>
      <c r="AF47" s="14" t="s">
        <v>386</v>
      </c>
      <c r="AG47" s="132"/>
      <c r="AH47" s="81"/>
      <c r="AI47" s="58"/>
      <c r="AJ47" s="538" t="s">
        <v>644</v>
      </c>
      <c r="AK47" s="417"/>
      <c r="AL47" s="418"/>
      <c r="AV47" s="102"/>
      <c r="AW47" s="102"/>
      <c r="AX47" s="102"/>
      <c r="AY47" s="102"/>
      <c r="AZ47" s="212"/>
      <c r="BA47" s="217"/>
      <c r="BB47" s="217"/>
      <c r="BC47" s="217"/>
      <c r="BD47" s="216"/>
      <c r="BE47" s="216"/>
      <c r="BF47" s="211"/>
      <c r="BG47" s="211"/>
      <c r="BH47" s="211"/>
      <c r="BI47" s="211"/>
      <c r="BJ47" s="210"/>
      <c r="BK47" s="210"/>
      <c r="BL47" s="112"/>
      <c r="BM47" s="130"/>
      <c r="BN47" s="130"/>
      <c r="BO47" s="130"/>
      <c r="BP47" s="130"/>
      <c r="BQ47" s="130"/>
    </row>
    <row r="48" spans="2:69" s="8" customFormat="1" ht="23.1" customHeight="1" x14ac:dyDescent="0.15">
      <c r="D48" s="542"/>
      <c r="E48" s="492"/>
      <c r="F48" s="492"/>
      <c r="G48" s="492"/>
      <c r="H48" s="492"/>
      <c r="I48" s="541"/>
      <c r="J48" s="294" t="s">
        <v>36</v>
      </c>
      <c r="K48" s="295"/>
      <c r="L48" s="414">
        <f t="shared" si="0"/>
        <v>0</v>
      </c>
      <c r="M48" s="415"/>
      <c r="N48" s="44" t="s">
        <v>386</v>
      </c>
      <c r="O48" s="415">
        <f>SUM(O51,O54)</f>
        <v>0</v>
      </c>
      <c r="P48" s="415"/>
      <c r="Q48" s="44" t="s">
        <v>386</v>
      </c>
      <c r="R48" s="414">
        <f>SUM(R51,R54)</f>
        <v>0</v>
      </c>
      <c r="S48" s="415"/>
      <c r="T48" s="44" t="s">
        <v>386</v>
      </c>
      <c r="U48" s="414">
        <f>SUM(U51,U54)</f>
        <v>0</v>
      </c>
      <c r="V48" s="415"/>
      <c r="W48" s="44" t="s">
        <v>386</v>
      </c>
      <c r="X48" s="414">
        <f>SUM(X51,X54)</f>
        <v>0</v>
      </c>
      <c r="Y48" s="415"/>
      <c r="Z48" s="44" t="s">
        <v>386</v>
      </c>
      <c r="AA48" s="414">
        <f>SUM(AA51,AA54)</f>
        <v>0</v>
      </c>
      <c r="AB48" s="415"/>
      <c r="AC48" s="44" t="s">
        <v>386</v>
      </c>
      <c r="AD48" s="414">
        <f>SUM(AD51,AD54)</f>
        <v>0</v>
      </c>
      <c r="AE48" s="415"/>
      <c r="AF48" s="44" t="s">
        <v>386</v>
      </c>
      <c r="AG48" s="132"/>
      <c r="AH48" s="81"/>
      <c r="AI48" s="58"/>
      <c r="AJ48" s="419"/>
      <c r="AK48" s="420"/>
      <c r="AL48" s="421"/>
      <c r="AV48" s="102"/>
      <c r="AW48" s="102"/>
      <c r="AX48" s="102"/>
      <c r="AY48" s="102"/>
      <c r="AZ48" s="212"/>
      <c r="BA48" s="217"/>
      <c r="BB48" s="217"/>
      <c r="BC48" s="217"/>
      <c r="BD48" s="216"/>
      <c r="BE48" s="216"/>
      <c r="BF48" s="211"/>
      <c r="BG48" s="211"/>
      <c r="BH48" s="211"/>
      <c r="BI48" s="211"/>
      <c r="BJ48" s="210"/>
      <c r="BK48" s="210"/>
      <c r="BL48" s="112"/>
      <c r="BM48" s="130"/>
      <c r="BN48" s="130"/>
      <c r="BO48" s="130"/>
      <c r="BP48" s="130"/>
      <c r="BQ48" s="130"/>
    </row>
    <row r="49" spans="4:69" s="8" customFormat="1" ht="23.1" customHeight="1" x14ac:dyDescent="0.15">
      <c r="D49" s="543"/>
      <c r="E49" s="544"/>
      <c r="F49" s="544"/>
      <c r="G49" s="544"/>
      <c r="H49" s="544"/>
      <c r="I49" s="545"/>
      <c r="J49" s="303" t="s">
        <v>344</v>
      </c>
      <c r="K49" s="527"/>
      <c r="L49" s="296">
        <f t="shared" si="0"/>
        <v>0</v>
      </c>
      <c r="M49" s="297"/>
      <c r="N49" s="16" t="s">
        <v>386</v>
      </c>
      <c r="O49" s="415">
        <f>SUM(O47:P48)</f>
        <v>0</v>
      </c>
      <c r="P49" s="415"/>
      <c r="Q49" s="44" t="s">
        <v>386</v>
      </c>
      <c r="R49" s="414">
        <f>SUM(R47:S48)</f>
        <v>0</v>
      </c>
      <c r="S49" s="415"/>
      <c r="T49" s="44" t="s">
        <v>386</v>
      </c>
      <c r="U49" s="414">
        <f>SUM(U47:V48)</f>
        <v>0</v>
      </c>
      <c r="V49" s="415"/>
      <c r="W49" s="44" t="s">
        <v>386</v>
      </c>
      <c r="X49" s="414">
        <f>SUM(X47:Y48)</f>
        <v>0</v>
      </c>
      <c r="Y49" s="415"/>
      <c r="Z49" s="44" t="s">
        <v>386</v>
      </c>
      <c r="AA49" s="414">
        <f>SUM(AA47:AB48)</f>
        <v>0</v>
      </c>
      <c r="AB49" s="415"/>
      <c r="AC49" s="44" t="s">
        <v>386</v>
      </c>
      <c r="AD49" s="414">
        <f>SUM(AD47:AE48)</f>
        <v>0</v>
      </c>
      <c r="AE49" s="415"/>
      <c r="AF49" s="44" t="s">
        <v>386</v>
      </c>
      <c r="AG49" s="132"/>
      <c r="AH49" s="81"/>
      <c r="AI49" s="58"/>
      <c r="AJ49" s="414">
        <f>SUM(AJ52,AJ55)</f>
        <v>0</v>
      </c>
      <c r="AK49" s="415"/>
      <c r="AL49" s="44" t="s">
        <v>386</v>
      </c>
      <c r="AV49" s="102"/>
      <c r="AW49" s="102"/>
      <c r="AX49" s="102"/>
      <c r="AY49" s="102"/>
      <c r="AZ49" s="212"/>
      <c r="BA49" s="217"/>
      <c r="BB49" s="217"/>
      <c r="BC49" s="217"/>
      <c r="BD49" s="216"/>
      <c r="BE49" s="216"/>
      <c r="BF49" s="211"/>
      <c r="BG49" s="211"/>
      <c r="BH49" s="211"/>
      <c r="BI49" s="211"/>
      <c r="BJ49" s="210"/>
      <c r="BK49" s="210"/>
      <c r="BL49" s="112"/>
      <c r="BM49" s="130"/>
      <c r="BN49" s="130"/>
      <c r="BO49" s="130"/>
      <c r="BP49" s="130"/>
      <c r="BQ49" s="130"/>
    </row>
    <row r="50" spans="4:69" s="8" customFormat="1" ht="23.1" customHeight="1" x14ac:dyDescent="0.15">
      <c r="D50" s="568" t="s">
        <v>1287</v>
      </c>
      <c r="E50" s="641"/>
      <c r="F50" s="641"/>
      <c r="G50" s="641"/>
      <c r="H50" s="641"/>
      <c r="I50" s="642"/>
      <c r="J50" s="305" t="s">
        <v>35</v>
      </c>
      <c r="K50" s="306"/>
      <c r="L50" s="414">
        <f t="shared" si="0"/>
        <v>0</v>
      </c>
      <c r="M50" s="415"/>
      <c r="N50" s="44" t="s">
        <v>386</v>
      </c>
      <c r="O50" s="390"/>
      <c r="P50" s="390"/>
      <c r="Q50" s="14" t="s">
        <v>386</v>
      </c>
      <c r="R50" s="390"/>
      <c r="S50" s="390"/>
      <c r="T50" s="14" t="s">
        <v>386</v>
      </c>
      <c r="U50" s="390"/>
      <c r="V50" s="390"/>
      <c r="W50" s="14" t="s">
        <v>386</v>
      </c>
      <c r="X50" s="390"/>
      <c r="Y50" s="390"/>
      <c r="Z50" s="14" t="s">
        <v>386</v>
      </c>
      <c r="AA50" s="390"/>
      <c r="AB50" s="390"/>
      <c r="AC50" s="14" t="s">
        <v>386</v>
      </c>
      <c r="AD50" s="390"/>
      <c r="AE50" s="390"/>
      <c r="AF50" s="14" t="s">
        <v>386</v>
      </c>
      <c r="AG50" s="132"/>
      <c r="AH50" s="81"/>
      <c r="AI50" s="58"/>
      <c r="AJ50" s="416" t="s">
        <v>814</v>
      </c>
      <c r="AK50" s="417"/>
      <c r="AL50" s="418"/>
      <c r="AV50" s="102"/>
      <c r="AW50" s="102"/>
      <c r="AX50" s="102"/>
      <c r="AY50" s="102"/>
      <c r="AZ50" s="212"/>
      <c r="BA50" s="217"/>
      <c r="BB50" s="217"/>
      <c r="BC50" s="217"/>
      <c r="BD50" s="216"/>
      <c r="BE50" s="216"/>
      <c r="BF50" s="211"/>
      <c r="BG50" s="211"/>
      <c r="BH50" s="211"/>
      <c r="BI50" s="211"/>
      <c r="BJ50" s="210"/>
      <c r="BK50" s="210"/>
      <c r="BL50" s="112"/>
      <c r="BM50" s="130"/>
      <c r="BN50" s="130"/>
      <c r="BO50" s="130"/>
      <c r="BP50" s="130"/>
      <c r="BQ50" s="130"/>
    </row>
    <row r="51" spans="4:69" s="8" customFormat="1" ht="23.1" customHeight="1" thickBot="1" x14ac:dyDescent="0.2">
      <c r="D51" s="643"/>
      <c r="E51" s="644"/>
      <c r="F51" s="644"/>
      <c r="G51" s="644"/>
      <c r="H51" s="644"/>
      <c r="I51" s="645"/>
      <c r="J51" s="294" t="s">
        <v>36</v>
      </c>
      <c r="K51" s="295"/>
      <c r="L51" s="573">
        <f t="shared" si="0"/>
        <v>0</v>
      </c>
      <c r="M51" s="574"/>
      <c r="N51" s="109" t="s">
        <v>386</v>
      </c>
      <c r="O51" s="298"/>
      <c r="P51" s="298"/>
      <c r="Q51" s="44" t="s">
        <v>386</v>
      </c>
      <c r="R51" s="298"/>
      <c r="S51" s="298"/>
      <c r="T51" s="44" t="s">
        <v>386</v>
      </c>
      <c r="U51" s="298"/>
      <c r="V51" s="298"/>
      <c r="W51" s="44" t="s">
        <v>386</v>
      </c>
      <c r="X51" s="298"/>
      <c r="Y51" s="298"/>
      <c r="Z51" s="44" t="s">
        <v>386</v>
      </c>
      <c r="AA51" s="298"/>
      <c r="AB51" s="298"/>
      <c r="AC51" s="44" t="s">
        <v>386</v>
      </c>
      <c r="AD51" s="422"/>
      <c r="AE51" s="298"/>
      <c r="AF51" s="44" t="s">
        <v>386</v>
      </c>
      <c r="AG51" s="132"/>
      <c r="AH51" s="81"/>
      <c r="AI51" s="58"/>
      <c r="AJ51" s="419"/>
      <c r="AK51" s="420"/>
      <c r="AL51" s="421"/>
      <c r="AV51" s="102"/>
      <c r="AW51" s="102"/>
      <c r="AX51" s="102"/>
      <c r="AY51" s="102"/>
      <c r="AZ51" s="212"/>
      <c r="BA51" s="217"/>
      <c r="BB51" s="217"/>
      <c r="BC51" s="217"/>
      <c r="BD51" s="216"/>
      <c r="BE51" s="216"/>
      <c r="BF51" s="211"/>
      <c r="BG51" s="211"/>
      <c r="BH51" s="211"/>
      <c r="BI51" s="211"/>
      <c r="BJ51" s="210"/>
      <c r="BK51" s="210"/>
      <c r="BL51" s="112"/>
      <c r="BM51" s="130"/>
      <c r="BN51" s="130"/>
      <c r="BO51" s="130"/>
      <c r="BP51" s="130"/>
      <c r="BQ51" s="130"/>
    </row>
    <row r="52" spans="4:69" s="8" customFormat="1" ht="23.1" customHeight="1" thickBot="1" x14ac:dyDescent="0.2">
      <c r="D52" s="646"/>
      <c r="E52" s="647"/>
      <c r="F52" s="647"/>
      <c r="G52" s="647"/>
      <c r="H52" s="647"/>
      <c r="I52" s="648"/>
      <c r="J52" s="575" t="s">
        <v>344</v>
      </c>
      <c r="K52" s="576"/>
      <c r="L52" s="387">
        <f t="shared" si="0"/>
        <v>0</v>
      </c>
      <c r="M52" s="388"/>
      <c r="N52" s="13" t="s">
        <v>386</v>
      </c>
      <c r="O52" s="297">
        <f>SUM(O50:P51)</f>
        <v>0</v>
      </c>
      <c r="P52" s="297"/>
      <c r="Q52" s="16" t="s">
        <v>386</v>
      </c>
      <c r="R52" s="296">
        <f>SUM(R50:S51)</f>
        <v>0</v>
      </c>
      <c r="S52" s="297"/>
      <c r="T52" s="16" t="s">
        <v>386</v>
      </c>
      <c r="U52" s="296">
        <f>SUM(U50:V51)</f>
        <v>0</v>
      </c>
      <c r="V52" s="297"/>
      <c r="W52" s="16" t="s">
        <v>386</v>
      </c>
      <c r="X52" s="296">
        <f>SUM(X50:Y51)</f>
        <v>0</v>
      </c>
      <c r="Y52" s="297"/>
      <c r="Z52" s="16" t="s">
        <v>386</v>
      </c>
      <c r="AA52" s="296">
        <f>SUM(AA50:AB51)</f>
        <v>0</v>
      </c>
      <c r="AB52" s="297"/>
      <c r="AC52" s="16" t="s">
        <v>386</v>
      </c>
      <c r="AD52" s="296">
        <f>SUM(AD50:AE51)</f>
        <v>0</v>
      </c>
      <c r="AE52" s="297"/>
      <c r="AF52" s="16" t="s">
        <v>386</v>
      </c>
      <c r="AG52" s="132"/>
      <c r="AH52" s="81"/>
      <c r="AI52" s="58"/>
      <c r="AJ52" s="292"/>
      <c r="AK52" s="291"/>
      <c r="AL52" s="16" t="s">
        <v>386</v>
      </c>
      <c r="AV52" s="102"/>
      <c r="AW52" s="102"/>
      <c r="AX52" s="102"/>
      <c r="AY52" s="102"/>
      <c r="AZ52" s="212"/>
      <c r="BA52" s="217"/>
      <c r="BB52" s="217"/>
      <c r="BC52" s="217"/>
      <c r="BD52" s="216"/>
      <c r="BE52" s="216"/>
      <c r="BF52" s="211"/>
      <c r="BG52" s="211"/>
      <c r="BH52" s="211"/>
      <c r="BI52" s="211"/>
      <c r="BJ52" s="210"/>
      <c r="BK52" s="210"/>
      <c r="BL52" s="112"/>
      <c r="BM52" s="130"/>
      <c r="BN52" s="130"/>
      <c r="BO52" s="130"/>
      <c r="BP52" s="130"/>
      <c r="BQ52" s="130"/>
    </row>
    <row r="53" spans="4:69" s="8" customFormat="1" ht="23.1" customHeight="1" x14ac:dyDescent="0.15">
      <c r="D53" s="540" t="s">
        <v>1344</v>
      </c>
      <c r="E53" s="492"/>
      <c r="F53" s="492"/>
      <c r="G53" s="492"/>
      <c r="H53" s="492"/>
      <c r="I53" s="541"/>
      <c r="J53" s="294" t="s">
        <v>35</v>
      </c>
      <c r="K53" s="295"/>
      <c r="L53" s="414">
        <f t="shared" si="0"/>
        <v>0</v>
      </c>
      <c r="M53" s="415"/>
      <c r="N53" s="44" t="s">
        <v>386</v>
      </c>
      <c r="O53" s="298"/>
      <c r="P53" s="298"/>
      <c r="Q53" s="44" t="s">
        <v>386</v>
      </c>
      <c r="R53" s="422"/>
      <c r="S53" s="298"/>
      <c r="T53" s="44" t="s">
        <v>386</v>
      </c>
      <c r="U53" s="422"/>
      <c r="V53" s="298"/>
      <c r="W53" s="44" t="s">
        <v>386</v>
      </c>
      <c r="X53" s="422"/>
      <c r="Y53" s="298"/>
      <c r="Z53" s="44" t="s">
        <v>386</v>
      </c>
      <c r="AA53" s="422"/>
      <c r="AB53" s="298"/>
      <c r="AC53" s="44" t="s">
        <v>386</v>
      </c>
      <c r="AD53" s="422"/>
      <c r="AE53" s="298"/>
      <c r="AF53" s="44" t="s">
        <v>386</v>
      </c>
      <c r="AG53" s="132"/>
      <c r="AH53" s="81"/>
      <c r="AI53" s="58"/>
      <c r="AJ53" s="416" t="s">
        <v>89</v>
      </c>
      <c r="AK53" s="417"/>
      <c r="AL53" s="418"/>
      <c r="AV53" s="102"/>
      <c r="AW53" s="102"/>
      <c r="AX53" s="102"/>
      <c r="AY53" s="102"/>
      <c r="AZ53" s="212"/>
      <c r="BA53" s="217"/>
      <c r="BB53" s="217"/>
      <c r="BC53" s="217"/>
      <c r="BD53" s="216"/>
      <c r="BE53" s="216"/>
      <c r="BF53" s="211"/>
      <c r="BG53" s="211"/>
      <c r="BH53" s="211"/>
      <c r="BI53" s="211"/>
      <c r="BJ53" s="210"/>
      <c r="BK53" s="210"/>
      <c r="BL53" s="112"/>
      <c r="BM53" s="130"/>
      <c r="BN53" s="130"/>
      <c r="BO53" s="130"/>
      <c r="BP53" s="130"/>
      <c r="BQ53" s="130"/>
    </row>
    <row r="54" spans="4:69" s="8" customFormat="1" ht="23.1" customHeight="1" x14ac:dyDescent="0.15">
      <c r="D54" s="542"/>
      <c r="E54" s="492"/>
      <c r="F54" s="492"/>
      <c r="G54" s="492"/>
      <c r="H54" s="492"/>
      <c r="I54" s="541"/>
      <c r="J54" s="359" t="s">
        <v>36</v>
      </c>
      <c r="K54" s="360"/>
      <c r="L54" s="385">
        <f t="shared" si="0"/>
        <v>0</v>
      </c>
      <c r="M54" s="386"/>
      <c r="N54" s="20" t="s">
        <v>386</v>
      </c>
      <c r="O54" s="289"/>
      <c r="P54" s="289"/>
      <c r="Q54" s="20" t="s">
        <v>386</v>
      </c>
      <c r="R54" s="288"/>
      <c r="S54" s="289"/>
      <c r="T54" s="20" t="s">
        <v>386</v>
      </c>
      <c r="U54" s="288"/>
      <c r="V54" s="289"/>
      <c r="W54" s="20" t="s">
        <v>386</v>
      </c>
      <c r="X54" s="288"/>
      <c r="Y54" s="289"/>
      <c r="Z54" s="20" t="s">
        <v>386</v>
      </c>
      <c r="AA54" s="288"/>
      <c r="AB54" s="289"/>
      <c r="AC54" s="20" t="s">
        <v>386</v>
      </c>
      <c r="AD54" s="288"/>
      <c r="AE54" s="289"/>
      <c r="AF54" s="20" t="s">
        <v>386</v>
      </c>
      <c r="AG54" s="132"/>
      <c r="AH54" s="81"/>
      <c r="AI54" s="58"/>
      <c r="AJ54" s="419"/>
      <c r="AK54" s="420"/>
      <c r="AL54" s="421"/>
      <c r="AV54" s="102"/>
      <c r="AW54" s="102"/>
      <c r="AX54" s="102"/>
      <c r="AY54" s="102"/>
      <c r="AZ54" s="212"/>
      <c r="BA54" s="217"/>
      <c r="BB54" s="217"/>
      <c r="BC54" s="217"/>
      <c r="BD54" s="216"/>
      <c r="BE54" s="216"/>
      <c r="BF54" s="211"/>
      <c r="BG54" s="211"/>
      <c r="BH54" s="211"/>
      <c r="BI54" s="211"/>
      <c r="BJ54" s="210"/>
      <c r="BK54" s="210"/>
      <c r="BL54" s="112"/>
      <c r="BM54" s="130"/>
      <c r="BN54" s="130"/>
      <c r="BO54" s="130"/>
      <c r="BP54" s="130"/>
      <c r="BQ54" s="130"/>
    </row>
    <row r="55" spans="4:69" s="8" customFormat="1" ht="23.1" customHeight="1" x14ac:dyDescent="0.15">
      <c r="D55" s="543"/>
      <c r="E55" s="544"/>
      <c r="F55" s="544"/>
      <c r="G55" s="544"/>
      <c r="H55" s="544"/>
      <c r="I55" s="545"/>
      <c r="J55" s="575" t="s">
        <v>344</v>
      </c>
      <c r="K55" s="576"/>
      <c r="L55" s="296">
        <f t="shared" si="0"/>
        <v>0</v>
      </c>
      <c r="M55" s="297"/>
      <c r="N55" s="16" t="s">
        <v>386</v>
      </c>
      <c r="O55" s="297">
        <f>SUM(O53:P54)</f>
        <v>0</v>
      </c>
      <c r="P55" s="297"/>
      <c r="Q55" s="16" t="s">
        <v>386</v>
      </c>
      <c r="R55" s="296">
        <f>SUM(R53:S54)</f>
        <v>0</v>
      </c>
      <c r="S55" s="297"/>
      <c r="T55" s="16" t="s">
        <v>386</v>
      </c>
      <c r="U55" s="296">
        <f>SUM(U53:V54)</f>
        <v>0</v>
      </c>
      <c r="V55" s="297"/>
      <c r="W55" s="16" t="s">
        <v>386</v>
      </c>
      <c r="X55" s="296">
        <f>SUM(X53:Y54)</f>
        <v>0</v>
      </c>
      <c r="Y55" s="297"/>
      <c r="Z55" s="16" t="s">
        <v>386</v>
      </c>
      <c r="AA55" s="296">
        <f>SUM(AA53:AB54)</f>
        <v>0</v>
      </c>
      <c r="AB55" s="297"/>
      <c r="AC55" s="16" t="s">
        <v>386</v>
      </c>
      <c r="AD55" s="296">
        <f>SUM(AD53:AE54)</f>
        <v>0</v>
      </c>
      <c r="AE55" s="297"/>
      <c r="AF55" s="16" t="s">
        <v>386</v>
      </c>
      <c r="AG55" s="132"/>
      <c r="AH55" s="81"/>
      <c r="AI55" s="58"/>
      <c r="AJ55" s="292"/>
      <c r="AK55" s="291"/>
      <c r="AL55" s="16" t="s">
        <v>386</v>
      </c>
      <c r="AV55" s="102"/>
      <c r="AW55" s="102"/>
      <c r="AX55" s="102"/>
      <c r="AY55" s="102"/>
      <c r="AZ55" s="212"/>
      <c r="BA55" s="217"/>
      <c r="BB55" s="217"/>
      <c r="BC55" s="217"/>
      <c r="BD55" s="216"/>
      <c r="BE55" s="216"/>
      <c r="BF55" s="211"/>
      <c r="BG55" s="211"/>
      <c r="BH55" s="211"/>
      <c r="BI55" s="211"/>
      <c r="BJ55" s="210"/>
      <c r="BK55" s="210"/>
      <c r="BL55" s="112"/>
      <c r="BM55" s="130"/>
      <c r="BN55" s="130"/>
      <c r="BO55" s="130"/>
      <c r="BP55" s="130"/>
      <c r="BQ55" s="130"/>
    </row>
    <row r="56" spans="4:69" x14ac:dyDescent="0.15">
      <c r="BF56" s="210"/>
      <c r="BG56" s="210"/>
      <c r="BH56" s="210"/>
    </row>
    <row r="57" spans="4:69" x14ac:dyDescent="0.15">
      <c r="BF57" s="210"/>
      <c r="BG57" s="210"/>
      <c r="BH57" s="210"/>
    </row>
    <row r="58" spans="4:69" ht="0.95" customHeight="1" x14ac:dyDescent="0.15">
      <c r="BF58" s="210"/>
      <c r="BG58" s="210"/>
      <c r="BH58" s="210"/>
    </row>
    <row r="59" spans="4:69" ht="0.95" customHeight="1" x14ac:dyDescent="0.15">
      <c r="BF59" s="210"/>
      <c r="BG59" s="210"/>
      <c r="BH59" s="210"/>
    </row>
    <row r="60" spans="4:69" ht="0.95" customHeight="1" x14ac:dyDescent="0.15">
      <c r="BF60" s="210"/>
      <c r="BG60" s="210"/>
      <c r="BH60" s="210"/>
    </row>
    <row r="61" spans="4:69" ht="0.95" customHeight="1" x14ac:dyDescent="0.15">
      <c r="BF61" s="210"/>
      <c r="BG61" s="210"/>
      <c r="BH61" s="210"/>
    </row>
    <row r="62" spans="4:69" ht="0.95" customHeight="1" x14ac:dyDescent="0.15">
      <c r="BF62" s="210"/>
      <c r="BG62" s="210"/>
      <c r="BH62" s="210"/>
    </row>
    <row r="63" spans="4:69" ht="0.95" customHeight="1" x14ac:dyDescent="0.15">
      <c r="BF63" s="210"/>
      <c r="BG63" s="210"/>
      <c r="BH63" s="210"/>
    </row>
    <row r="64" spans="4:69" ht="0.95" customHeight="1" x14ac:dyDescent="0.15">
      <c r="BF64" s="210"/>
      <c r="BG64" s="210"/>
      <c r="BH64" s="210"/>
    </row>
    <row r="65" spans="3:67" ht="0.95" customHeight="1" x14ac:dyDescent="0.15">
      <c r="BF65" s="210"/>
      <c r="BG65" s="210"/>
      <c r="BH65" s="210"/>
    </row>
    <row r="66" spans="3:67" s="8" customFormat="1" ht="11.25" customHeight="1" x14ac:dyDescent="0.15">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Z66" s="211"/>
      <c r="BA66" s="216"/>
      <c r="BB66" s="216"/>
      <c r="BC66" s="216"/>
      <c r="BD66" s="216"/>
      <c r="BE66" s="216"/>
      <c r="BF66" s="210"/>
      <c r="BG66" s="210"/>
      <c r="BH66" s="210"/>
      <c r="BI66" s="211"/>
      <c r="BJ66" s="211"/>
      <c r="BK66" s="211"/>
      <c r="BL66" s="130"/>
      <c r="BM66" s="130"/>
      <c r="BN66" s="130"/>
      <c r="BO66" s="130"/>
    </row>
    <row r="67" spans="3:67" customFormat="1" ht="18" customHeight="1" x14ac:dyDescent="0.15">
      <c r="C67" s="539" t="s">
        <v>1032</v>
      </c>
      <c r="D67" s="539"/>
      <c r="E67" s="539"/>
      <c r="F67" s="539"/>
      <c r="G67" s="539"/>
      <c r="H67" s="539"/>
      <c r="I67" s="539"/>
      <c r="J67" s="539"/>
      <c r="K67" s="539"/>
      <c r="L67" s="539"/>
      <c r="M67" s="539"/>
      <c r="N67" s="539"/>
      <c r="O67" s="539"/>
      <c r="P67" s="539"/>
      <c r="Q67" s="539"/>
      <c r="R67" s="539"/>
      <c r="S67" s="539"/>
      <c r="T67" s="539"/>
      <c r="U67" s="539"/>
      <c r="V67" s="539"/>
      <c r="W67" s="539"/>
      <c r="X67" s="539"/>
      <c r="Y67" s="539"/>
      <c r="Z67" s="539"/>
      <c r="AA67" s="539"/>
      <c r="AB67" s="539"/>
      <c r="AC67" s="539"/>
      <c r="AD67" s="539"/>
      <c r="AE67" s="539"/>
      <c r="AF67" s="539"/>
      <c r="AG67" s="539"/>
      <c r="AH67" s="539"/>
      <c r="AI67" s="539"/>
      <c r="AJ67" s="539"/>
      <c r="AK67" s="539"/>
      <c r="AL67" s="539"/>
      <c r="AM67" s="539"/>
      <c r="AN67" s="539"/>
      <c r="AO67" s="539"/>
      <c r="AP67" s="539"/>
      <c r="AQ67" s="539"/>
      <c r="AR67" s="539"/>
      <c r="AZ67" s="208"/>
      <c r="BA67" s="215"/>
      <c r="BB67" s="215"/>
      <c r="BC67" s="215"/>
      <c r="BD67" s="215"/>
      <c r="BE67" s="215"/>
      <c r="BF67" s="210"/>
      <c r="BG67" s="210"/>
      <c r="BH67" s="210"/>
      <c r="BI67" s="208"/>
      <c r="BJ67" s="208"/>
      <c r="BK67" s="208"/>
      <c r="BL67" s="129"/>
      <c r="BM67" s="129"/>
      <c r="BN67" s="129"/>
      <c r="BO67" s="129"/>
    </row>
    <row r="68" spans="3:67" s="8" customFormat="1" ht="30.75" customHeight="1" x14ac:dyDescent="0.15">
      <c r="AZ68" s="211"/>
      <c r="BA68" s="216"/>
      <c r="BB68" s="216"/>
      <c r="BC68" s="216"/>
      <c r="BD68" s="216"/>
      <c r="BE68" s="216"/>
      <c r="BF68" s="210"/>
      <c r="BG68" s="210"/>
      <c r="BH68" s="210"/>
      <c r="BI68" s="211"/>
      <c r="BJ68" s="211"/>
      <c r="BK68" s="211"/>
      <c r="BL68" s="130"/>
      <c r="BM68" s="130"/>
      <c r="BN68" s="130"/>
      <c r="BO68" s="130"/>
    </row>
    <row r="69" spans="3:67" s="8" customFormat="1" ht="12.95" customHeight="1" x14ac:dyDescent="0.15">
      <c r="I69" s="302" t="s">
        <v>360</v>
      </c>
      <c r="J69" s="302"/>
      <c r="K69" s="302"/>
      <c r="L69" s="302" t="s">
        <v>362</v>
      </c>
      <c r="M69" s="302"/>
      <c r="N69" s="302"/>
      <c r="O69" s="302" t="s">
        <v>363</v>
      </c>
      <c r="P69" s="302"/>
      <c r="Q69" s="302"/>
      <c r="R69" s="302" t="s">
        <v>364</v>
      </c>
      <c r="S69" s="302"/>
      <c r="T69" s="302"/>
      <c r="U69" s="302" t="s">
        <v>365</v>
      </c>
      <c r="V69" s="302"/>
      <c r="W69" s="302"/>
      <c r="X69" s="302" t="s">
        <v>366</v>
      </c>
      <c r="Y69" s="302"/>
      <c r="Z69" s="302"/>
      <c r="AA69" s="302" t="s">
        <v>367</v>
      </c>
      <c r="AB69" s="302"/>
      <c r="AC69" s="302"/>
      <c r="AD69" s="61"/>
      <c r="AE69" s="61"/>
      <c r="AM69" s="130"/>
      <c r="AN69" s="130"/>
      <c r="AO69" s="130"/>
      <c r="AP69" s="130"/>
      <c r="AQ69" s="130"/>
      <c r="AR69" s="130"/>
      <c r="AS69" s="112">
        <v>2012</v>
      </c>
      <c r="AT69" s="112"/>
      <c r="AU69" s="112"/>
      <c r="AV69" s="130"/>
      <c r="AW69" s="130"/>
      <c r="AX69" s="130"/>
      <c r="AY69" s="130"/>
      <c r="AZ69" s="211"/>
      <c r="BA69" s="216"/>
      <c r="BB69" s="216"/>
      <c r="BC69" s="216"/>
      <c r="BD69" s="216"/>
      <c r="BE69" s="216"/>
      <c r="BF69" s="211"/>
      <c r="BG69" s="211"/>
      <c r="BH69" s="211"/>
      <c r="BI69" s="211"/>
      <c r="BJ69" s="211"/>
      <c r="BK69" s="211"/>
    </row>
    <row r="70" spans="3:67" s="8" customFormat="1" ht="6" customHeight="1" x14ac:dyDescent="0.15">
      <c r="I70" s="525" t="s">
        <v>359</v>
      </c>
      <c r="J70" s="526"/>
      <c r="K70" s="526"/>
      <c r="L70" s="17"/>
      <c r="M70" s="17"/>
      <c r="N70" s="17"/>
      <c r="O70" s="17"/>
      <c r="P70" s="17"/>
      <c r="Q70" s="17"/>
      <c r="R70" s="17"/>
      <c r="S70" s="17"/>
      <c r="T70" s="17"/>
      <c r="U70" s="17"/>
      <c r="V70" s="17"/>
      <c r="W70" s="17"/>
      <c r="X70" s="17"/>
      <c r="Y70" s="17"/>
      <c r="Z70" s="17"/>
      <c r="AA70" s="17"/>
      <c r="AB70" s="17"/>
      <c r="AC70" s="18"/>
      <c r="AD70" s="79"/>
      <c r="AE70" s="79"/>
      <c r="AM70" s="130"/>
      <c r="AN70" s="130"/>
      <c r="AO70" s="130"/>
      <c r="AP70" s="130"/>
      <c r="AQ70" s="130"/>
      <c r="AR70" s="130"/>
      <c r="AS70" s="112">
        <v>2013</v>
      </c>
      <c r="AT70" s="112"/>
      <c r="AU70" s="112"/>
      <c r="AV70" s="130"/>
      <c r="AW70" s="130"/>
      <c r="AX70" s="130"/>
      <c r="AY70" s="130"/>
      <c r="AZ70" s="211"/>
      <c r="BA70" s="216"/>
      <c r="BB70" s="216"/>
      <c r="BC70" s="216"/>
      <c r="BD70" s="216"/>
      <c r="BE70" s="216"/>
      <c r="BF70" s="211"/>
      <c r="BG70" s="211"/>
      <c r="BH70" s="211"/>
      <c r="BI70" s="211"/>
      <c r="BJ70" s="211"/>
      <c r="BK70" s="211"/>
    </row>
    <row r="71" spans="3:67" s="8" customFormat="1" ht="25.5" customHeight="1" thickBot="1" x14ac:dyDescent="0.2">
      <c r="D71" s="19"/>
      <c r="E71" s="19"/>
      <c r="F71" s="19"/>
      <c r="G71" s="19"/>
      <c r="H71" s="19"/>
      <c r="I71" s="577"/>
      <c r="J71" s="578"/>
      <c r="K71" s="578"/>
      <c r="L71" s="363" t="s">
        <v>369</v>
      </c>
      <c r="M71" s="364"/>
      <c r="N71" s="365"/>
      <c r="O71" s="363" t="s">
        <v>645</v>
      </c>
      <c r="P71" s="364"/>
      <c r="Q71" s="365"/>
      <c r="R71" s="363" t="s">
        <v>646</v>
      </c>
      <c r="S71" s="364"/>
      <c r="T71" s="365"/>
      <c r="U71" s="363" t="s">
        <v>647</v>
      </c>
      <c r="V71" s="364"/>
      <c r="W71" s="365"/>
      <c r="X71" s="363" t="s">
        <v>648</v>
      </c>
      <c r="Y71" s="364"/>
      <c r="Z71" s="365"/>
      <c r="AA71" s="363" t="s">
        <v>649</v>
      </c>
      <c r="AB71" s="364"/>
      <c r="AC71" s="365"/>
      <c r="AD71" s="80"/>
      <c r="AE71" s="80"/>
      <c r="AM71" s="130"/>
      <c r="AN71" s="130"/>
      <c r="AO71" s="130"/>
      <c r="AP71" s="130"/>
      <c r="AQ71" s="130"/>
      <c r="AR71" s="130"/>
      <c r="AS71" s="112">
        <v>2014</v>
      </c>
      <c r="AT71" s="112"/>
      <c r="AU71" s="112"/>
      <c r="AV71" s="130"/>
      <c r="AW71" s="130"/>
      <c r="AX71" s="130"/>
      <c r="AY71" s="130"/>
      <c r="AZ71" s="211"/>
      <c r="BA71" s="216"/>
      <c r="BB71" s="216"/>
      <c r="BC71" s="216"/>
      <c r="BD71" s="216"/>
      <c r="BE71" s="216"/>
      <c r="BF71" s="211"/>
      <c r="BG71" s="211"/>
      <c r="BH71" s="211"/>
      <c r="BI71" s="211"/>
      <c r="BJ71" s="211"/>
      <c r="BK71" s="211"/>
    </row>
    <row r="72" spans="3:67" s="8" customFormat="1" ht="23.1" customHeight="1" thickBot="1" x14ac:dyDescent="0.2">
      <c r="D72" s="638" t="s">
        <v>721</v>
      </c>
      <c r="E72" s="569"/>
      <c r="F72" s="569"/>
      <c r="G72" s="569"/>
      <c r="H72" s="569"/>
      <c r="I72" s="387">
        <f>SUM(L72,O72,R72,U72,X72,AA72)</f>
        <v>0</v>
      </c>
      <c r="J72" s="388"/>
      <c r="K72" s="13" t="s">
        <v>386</v>
      </c>
      <c r="L72" s="325"/>
      <c r="M72" s="325"/>
      <c r="N72" s="12" t="s">
        <v>386</v>
      </c>
      <c r="O72" s="358"/>
      <c r="P72" s="325"/>
      <c r="Q72" s="12" t="s">
        <v>386</v>
      </c>
      <c r="R72" s="358"/>
      <c r="S72" s="325"/>
      <c r="T72" s="12" t="s">
        <v>386</v>
      </c>
      <c r="U72" s="358"/>
      <c r="V72" s="325"/>
      <c r="W72" s="12" t="s">
        <v>386</v>
      </c>
      <c r="X72" s="358"/>
      <c r="Y72" s="325"/>
      <c r="Z72" s="12" t="s">
        <v>386</v>
      </c>
      <c r="AA72" s="358"/>
      <c r="AB72" s="325"/>
      <c r="AC72" s="12" t="s">
        <v>386</v>
      </c>
      <c r="AD72" s="81"/>
      <c r="AE72" s="81"/>
      <c r="AM72" s="130"/>
      <c r="AN72" s="130"/>
      <c r="AO72" s="130"/>
      <c r="AP72" s="130"/>
      <c r="AQ72" s="130"/>
      <c r="AR72" s="130"/>
      <c r="AS72" s="112">
        <v>2015</v>
      </c>
      <c r="AT72" s="112"/>
      <c r="AU72" s="112"/>
      <c r="AV72" s="130"/>
      <c r="AW72" s="130"/>
      <c r="AX72" s="130"/>
      <c r="AY72" s="130"/>
      <c r="AZ72" s="211"/>
      <c r="BA72" s="216"/>
      <c r="BB72" s="216"/>
      <c r="BC72" s="216"/>
      <c r="BD72" s="216"/>
      <c r="BE72" s="216"/>
      <c r="BF72" s="211"/>
      <c r="BG72" s="211"/>
      <c r="BH72" s="211"/>
      <c r="BI72" s="211"/>
      <c r="BJ72" s="211"/>
      <c r="BK72" s="211"/>
    </row>
    <row r="73" spans="3:67" s="8" customFormat="1" ht="27" customHeight="1" x14ac:dyDescent="0.15">
      <c r="AZ73" s="211"/>
      <c r="BA73" s="216"/>
      <c r="BB73" s="216"/>
      <c r="BC73" s="216"/>
      <c r="BD73" s="216"/>
      <c r="BE73" s="216"/>
      <c r="BF73" s="210"/>
      <c r="BG73" s="210"/>
      <c r="BH73" s="210"/>
      <c r="BI73" s="211"/>
      <c r="BJ73" s="211"/>
      <c r="BK73" s="211"/>
      <c r="BL73" s="130"/>
      <c r="BM73" s="130"/>
      <c r="BN73" s="130"/>
      <c r="BO73" s="130"/>
    </row>
    <row r="74" spans="3:67" s="8" customFormat="1" ht="14.25" customHeight="1" x14ac:dyDescent="0.15">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Z74" s="211"/>
      <c r="BA74" s="216"/>
      <c r="BB74" s="216"/>
      <c r="BC74" s="216"/>
      <c r="BD74" s="216"/>
      <c r="BE74" s="216"/>
      <c r="BF74" s="210"/>
      <c r="BG74" s="210"/>
      <c r="BH74" s="210"/>
      <c r="BI74" s="211"/>
      <c r="BJ74" s="211"/>
      <c r="BK74" s="211"/>
      <c r="BL74" s="130"/>
      <c r="BM74" s="130"/>
      <c r="BN74" s="130"/>
      <c r="BO74" s="130"/>
    </row>
    <row r="75" spans="3:67" customFormat="1" ht="18" customHeight="1" x14ac:dyDescent="0.15">
      <c r="C75" s="579" t="s">
        <v>1033</v>
      </c>
      <c r="D75" s="579"/>
      <c r="E75" s="579"/>
      <c r="F75" s="579"/>
      <c r="G75" s="579"/>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c r="AI75" s="579"/>
      <c r="AJ75" s="579"/>
      <c r="AK75" s="579"/>
      <c r="AL75" s="579"/>
      <c r="AM75" s="579"/>
      <c r="AN75" s="579"/>
      <c r="AO75" s="579"/>
      <c r="AP75" s="579"/>
      <c r="AQ75" s="579"/>
      <c r="AR75" s="579"/>
      <c r="AZ75" s="208"/>
      <c r="BA75" s="215"/>
      <c r="BB75" s="215"/>
      <c r="BC75" s="215"/>
      <c r="BD75" s="215"/>
      <c r="BE75" s="215"/>
      <c r="BF75" s="210"/>
      <c r="BG75" s="210"/>
      <c r="BH75" s="210"/>
      <c r="BI75" s="208"/>
      <c r="BJ75" s="208"/>
      <c r="BK75" s="208"/>
      <c r="BL75" s="129"/>
      <c r="BM75" s="129"/>
      <c r="BN75" s="129"/>
      <c r="BO75" s="129"/>
    </row>
    <row r="76" spans="3:67" s="8" customFormat="1" ht="31.5" customHeight="1" x14ac:dyDescent="0.15">
      <c r="AZ76" s="211"/>
      <c r="BA76" s="216"/>
      <c r="BB76" s="216"/>
      <c r="BC76" s="216"/>
      <c r="BD76" s="216"/>
      <c r="BE76" s="216"/>
      <c r="BF76" s="210"/>
      <c r="BG76" s="210"/>
      <c r="BH76" s="210"/>
      <c r="BI76" s="211"/>
      <c r="BJ76" s="211"/>
      <c r="BK76" s="211"/>
      <c r="BL76" s="130"/>
      <c r="BM76" s="130"/>
      <c r="BN76" s="130"/>
      <c r="BO76" s="130"/>
    </row>
    <row r="77" spans="3:67" s="8" customFormat="1" ht="12.95" customHeight="1" x14ac:dyDescent="0.15">
      <c r="I77" s="302" t="s">
        <v>360</v>
      </c>
      <c r="J77" s="302"/>
      <c r="K77" s="302"/>
      <c r="L77" s="302" t="s">
        <v>362</v>
      </c>
      <c r="M77" s="302"/>
      <c r="N77" s="302"/>
      <c r="O77" s="302" t="s">
        <v>363</v>
      </c>
      <c r="P77" s="302"/>
      <c r="Q77" s="302"/>
      <c r="R77" s="302" t="s">
        <v>364</v>
      </c>
      <c r="S77" s="302"/>
      <c r="T77" s="302"/>
      <c r="U77" s="302" t="s">
        <v>365</v>
      </c>
      <c r="V77" s="302"/>
      <c r="W77" s="302"/>
      <c r="AZ77" s="211"/>
      <c r="BA77" s="216"/>
      <c r="BB77" s="216"/>
      <c r="BC77" s="216"/>
      <c r="BD77" s="216"/>
      <c r="BE77" s="216"/>
      <c r="BF77" s="210"/>
      <c r="BG77" s="210"/>
      <c r="BH77" s="210"/>
      <c r="BI77" s="211"/>
      <c r="BJ77" s="211"/>
      <c r="BK77" s="211"/>
      <c r="BL77" s="130"/>
      <c r="BM77" s="130"/>
      <c r="BN77" s="130"/>
      <c r="BO77" s="130"/>
    </row>
    <row r="78" spans="3:67" s="8" customFormat="1" ht="6" customHeight="1" x14ac:dyDescent="0.15">
      <c r="I78" s="525" t="s">
        <v>359</v>
      </c>
      <c r="J78" s="526"/>
      <c r="K78" s="526"/>
      <c r="L78" s="17"/>
      <c r="M78" s="17"/>
      <c r="N78" s="17"/>
      <c r="O78" s="17"/>
      <c r="P78" s="17"/>
      <c r="Q78" s="17"/>
      <c r="R78" s="17"/>
      <c r="S78" s="17"/>
      <c r="T78" s="17"/>
      <c r="U78" s="17"/>
      <c r="V78" s="17"/>
      <c r="W78" s="18"/>
      <c r="AZ78" s="211"/>
      <c r="BA78" s="216"/>
      <c r="BB78" s="216"/>
      <c r="BC78" s="216"/>
      <c r="BD78" s="216"/>
      <c r="BE78" s="216"/>
      <c r="BF78" s="210"/>
      <c r="BG78" s="210"/>
      <c r="BH78" s="210"/>
      <c r="BI78" s="211"/>
      <c r="BJ78" s="211"/>
      <c r="BK78" s="211"/>
      <c r="BL78" s="130"/>
      <c r="BM78" s="130"/>
      <c r="BN78" s="130"/>
      <c r="BO78" s="130"/>
    </row>
    <row r="79" spans="3:67" s="8" customFormat="1" ht="25.5" customHeight="1" thickBot="1" x14ac:dyDescent="0.2">
      <c r="D79" s="19"/>
      <c r="E79" s="19"/>
      <c r="F79" s="19"/>
      <c r="G79" s="19"/>
      <c r="H79" s="19"/>
      <c r="I79" s="577"/>
      <c r="J79" s="578"/>
      <c r="K79" s="578"/>
      <c r="L79" s="363" t="s">
        <v>370</v>
      </c>
      <c r="M79" s="364"/>
      <c r="N79" s="365"/>
      <c r="O79" s="363" t="s">
        <v>371</v>
      </c>
      <c r="P79" s="364"/>
      <c r="Q79" s="365"/>
      <c r="R79" s="363" t="s">
        <v>372</v>
      </c>
      <c r="S79" s="364"/>
      <c r="T79" s="365"/>
      <c r="U79" s="363" t="s">
        <v>373</v>
      </c>
      <c r="V79" s="364"/>
      <c r="W79" s="365"/>
      <c r="AZ79" s="211"/>
      <c r="BA79" s="216"/>
      <c r="BB79" s="216"/>
      <c r="BC79" s="216"/>
      <c r="BD79" s="216"/>
      <c r="BE79" s="216"/>
      <c r="BF79" s="210"/>
      <c r="BG79" s="210"/>
      <c r="BH79" s="210"/>
      <c r="BI79" s="211"/>
      <c r="BJ79" s="211"/>
      <c r="BK79" s="211"/>
      <c r="BL79" s="130"/>
      <c r="BM79" s="130"/>
      <c r="BN79" s="130"/>
      <c r="BO79" s="130"/>
    </row>
    <row r="80" spans="3:67" s="8" customFormat="1" ht="23.1" customHeight="1" thickBot="1" x14ac:dyDescent="0.2">
      <c r="D80" s="568" t="s">
        <v>721</v>
      </c>
      <c r="E80" s="569"/>
      <c r="F80" s="569"/>
      <c r="G80" s="569"/>
      <c r="H80" s="569"/>
      <c r="I80" s="387">
        <f>SUM(L80,O80,R80,U80)</f>
        <v>0</v>
      </c>
      <c r="J80" s="388"/>
      <c r="K80" s="13" t="s">
        <v>386</v>
      </c>
      <c r="L80" s="393">
        <f>SUM(L81:M86)</f>
        <v>0</v>
      </c>
      <c r="M80" s="393"/>
      <c r="N80" s="12" t="s">
        <v>386</v>
      </c>
      <c r="O80" s="392">
        <f>SUM(O81:P86)</f>
        <v>0</v>
      </c>
      <c r="P80" s="393"/>
      <c r="Q80" s="12" t="s">
        <v>386</v>
      </c>
      <c r="R80" s="392">
        <f>SUM(R81:S86)</f>
        <v>0</v>
      </c>
      <c r="S80" s="393"/>
      <c r="T80" s="12" t="s">
        <v>386</v>
      </c>
      <c r="U80" s="358"/>
      <c r="V80" s="325"/>
      <c r="W80" s="12" t="s">
        <v>386</v>
      </c>
      <c r="AZ80" s="211"/>
      <c r="BA80" s="216"/>
      <c r="BB80" s="216"/>
      <c r="BC80" s="216"/>
      <c r="BD80" s="216"/>
      <c r="BE80" s="216"/>
      <c r="BF80" s="210"/>
      <c r="BG80" s="210"/>
      <c r="BH80" s="210"/>
      <c r="BI80" s="211"/>
      <c r="BJ80" s="211"/>
      <c r="BK80" s="211"/>
      <c r="BL80" s="130"/>
      <c r="BM80" s="130"/>
      <c r="BN80" s="130"/>
      <c r="BO80" s="130"/>
    </row>
    <row r="81" spans="3:67" s="8" customFormat="1" ht="23.1" customHeight="1" x14ac:dyDescent="0.15">
      <c r="D81" s="394" t="s">
        <v>477</v>
      </c>
      <c r="E81" s="395"/>
      <c r="F81" s="305" t="s">
        <v>374</v>
      </c>
      <c r="G81" s="306"/>
      <c r="H81" s="411"/>
      <c r="I81" s="351">
        <f t="shared" ref="I81:I86" si="1">SUM(L81,O81,R81)</f>
        <v>0</v>
      </c>
      <c r="J81" s="351"/>
      <c r="K81" s="14" t="s">
        <v>386</v>
      </c>
      <c r="L81" s="389"/>
      <c r="M81" s="390"/>
      <c r="N81" s="14" t="s">
        <v>386</v>
      </c>
      <c r="O81" s="389"/>
      <c r="P81" s="390"/>
      <c r="Q81" s="14" t="s">
        <v>386</v>
      </c>
      <c r="R81" s="389"/>
      <c r="S81" s="390"/>
      <c r="T81" s="14" t="s">
        <v>386</v>
      </c>
      <c r="U81" s="399"/>
      <c r="V81" s="400"/>
      <c r="W81" s="401"/>
      <c r="AZ81" s="211"/>
      <c r="BA81" s="216"/>
      <c r="BB81" s="216"/>
      <c r="BC81" s="216"/>
      <c r="BD81" s="216"/>
      <c r="BE81" s="216"/>
      <c r="BF81" s="210"/>
      <c r="BG81" s="210"/>
      <c r="BH81" s="210"/>
      <c r="BI81" s="211"/>
      <c r="BJ81" s="211"/>
      <c r="BK81" s="211"/>
      <c r="BL81" s="130"/>
      <c r="BM81" s="130"/>
      <c r="BN81" s="130"/>
      <c r="BO81" s="130"/>
    </row>
    <row r="82" spans="3:67" s="8" customFormat="1" ht="23.1" customHeight="1" x14ac:dyDescent="0.15">
      <c r="D82" s="394"/>
      <c r="E82" s="395"/>
      <c r="F82" s="359" t="s">
        <v>377</v>
      </c>
      <c r="G82" s="360"/>
      <c r="H82" s="382"/>
      <c r="I82" s="385">
        <f t="shared" si="1"/>
        <v>0</v>
      </c>
      <c r="J82" s="386"/>
      <c r="K82" s="20" t="s">
        <v>386</v>
      </c>
      <c r="L82" s="288"/>
      <c r="M82" s="289"/>
      <c r="N82" s="20" t="s">
        <v>386</v>
      </c>
      <c r="O82" s="288"/>
      <c r="P82" s="289"/>
      <c r="Q82" s="20" t="s">
        <v>386</v>
      </c>
      <c r="R82" s="288"/>
      <c r="S82" s="289"/>
      <c r="T82" s="20" t="s">
        <v>386</v>
      </c>
      <c r="U82" s="570"/>
      <c r="V82" s="571"/>
      <c r="W82" s="572"/>
      <c r="AZ82" s="211"/>
      <c r="BA82" s="216"/>
      <c r="BB82" s="216"/>
      <c r="BC82" s="216"/>
      <c r="BD82" s="216"/>
      <c r="BE82" s="216"/>
      <c r="BF82" s="210"/>
      <c r="BG82" s="210"/>
      <c r="BH82" s="210"/>
      <c r="BI82" s="211"/>
      <c r="BJ82" s="211"/>
      <c r="BK82" s="211"/>
      <c r="BL82" s="130"/>
      <c r="BM82" s="130"/>
      <c r="BN82" s="130"/>
      <c r="BO82" s="130"/>
    </row>
    <row r="83" spans="3:67" s="8" customFormat="1" ht="23.1" customHeight="1" x14ac:dyDescent="0.15">
      <c r="D83" s="394"/>
      <c r="E83" s="395"/>
      <c r="F83" s="359" t="s">
        <v>378</v>
      </c>
      <c r="G83" s="360"/>
      <c r="H83" s="382"/>
      <c r="I83" s="385">
        <f t="shared" si="1"/>
        <v>0</v>
      </c>
      <c r="J83" s="386"/>
      <c r="K83" s="20" t="s">
        <v>386</v>
      </c>
      <c r="L83" s="288"/>
      <c r="M83" s="289"/>
      <c r="N83" s="20" t="s">
        <v>386</v>
      </c>
      <c r="O83" s="288"/>
      <c r="P83" s="289"/>
      <c r="Q83" s="20" t="s">
        <v>386</v>
      </c>
      <c r="R83" s="288"/>
      <c r="S83" s="289"/>
      <c r="T83" s="20" t="s">
        <v>386</v>
      </c>
      <c r="U83" s="570"/>
      <c r="V83" s="571"/>
      <c r="W83" s="572"/>
      <c r="AZ83" s="211"/>
      <c r="BA83" s="216"/>
      <c r="BB83" s="216"/>
      <c r="BC83" s="216"/>
      <c r="BD83" s="216"/>
      <c r="BE83" s="216"/>
      <c r="BF83" s="210"/>
      <c r="BG83" s="210"/>
      <c r="BH83" s="210"/>
      <c r="BI83" s="211"/>
      <c r="BJ83" s="211"/>
      <c r="BK83" s="211"/>
      <c r="BL83" s="130"/>
      <c r="BM83" s="130"/>
      <c r="BN83" s="130"/>
      <c r="BO83" s="130"/>
    </row>
    <row r="84" spans="3:67" s="8" customFormat="1" ht="23.1" customHeight="1" x14ac:dyDescent="0.15">
      <c r="D84" s="394"/>
      <c r="E84" s="395"/>
      <c r="F84" s="359" t="s">
        <v>379</v>
      </c>
      <c r="G84" s="360"/>
      <c r="H84" s="382"/>
      <c r="I84" s="385">
        <f t="shared" si="1"/>
        <v>0</v>
      </c>
      <c r="J84" s="386"/>
      <c r="K84" s="20" t="s">
        <v>386</v>
      </c>
      <c r="L84" s="288"/>
      <c r="M84" s="289"/>
      <c r="N84" s="20" t="s">
        <v>386</v>
      </c>
      <c r="O84" s="288"/>
      <c r="P84" s="289"/>
      <c r="Q84" s="20" t="s">
        <v>386</v>
      </c>
      <c r="R84" s="288"/>
      <c r="S84" s="289"/>
      <c r="T84" s="20" t="s">
        <v>386</v>
      </c>
      <c r="U84" s="570"/>
      <c r="V84" s="571"/>
      <c r="W84" s="572"/>
      <c r="AZ84" s="211"/>
      <c r="BA84" s="216"/>
      <c r="BB84" s="216"/>
      <c r="BC84" s="216"/>
      <c r="BD84" s="216"/>
      <c r="BE84" s="216"/>
      <c r="BF84" s="210"/>
      <c r="BG84" s="210"/>
      <c r="BH84" s="210"/>
      <c r="BI84" s="211"/>
      <c r="BJ84" s="211"/>
      <c r="BK84" s="211"/>
      <c r="BL84" s="130"/>
      <c r="BM84" s="130"/>
      <c r="BN84" s="130"/>
      <c r="BO84" s="130"/>
    </row>
    <row r="85" spans="3:67" s="8" customFormat="1" ht="23.1" customHeight="1" x14ac:dyDescent="0.15">
      <c r="D85" s="394"/>
      <c r="E85" s="395"/>
      <c r="F85" s="359" t="s">
        <v>380</v>
      </c>
      <c r="G85" s="360"/>
      <c r="H85" s="382"/>
      <c r="I85" s="385">
        <f t="shared" si="1"/>
        <v>0</v>
      </c>
      <c r="J85" s="386"/>
      <c r="K85" s="20" t="s">
        <v>386</v>
      </c>
      <c r="L85" s="288"/>
      <c r="M85" s="289"/>
      <c r="N85" s="20" t="s">
        <v>386</v>
      </c>
      <c r="O85" s="288"/>
      <c r="P85" s="289"/>
      <c r="Q85" s="20" t="s">
        <v>386</v>
      </c>
      <c r="R85" s="288"/>
      <c r="S85" s="289"/>
      <c r="T85" s="20" t="s">
        <v>386</v>
      </c>
      <c r="U85" s="570"/>
      <c r="V85" s="571"/>
      <c r="W85" s="572"/>
      <c r="AZ85" s="211"/>
      <c r="BA85" s="216"/>
      <c r="BB85" s="216"/>
      <c r="BC85" s="216"/>
      <c r="BD85" s="216"/>
      <c r="BE85" s="216"/>
      <c r="BF85" s="210"/>
      <c r="BG85" s="210"/>
      <c r="BH85" s="210"/>
      <c r="BI85" s="211"/>
      <c r="BJ85" s="211"/>
      <c r="BK85" s="211"/>
      <c r="BL85" s="130"/>
      <c r="BM85" s="130"/>
      <c r="BN85" s="130"/>
      <c r="BO85" s="130"/>
    </row>
    <row r="86" spans="3:67" s="8" customFormat="1" ht="23.1" customHeight="1" x14ac:dyDescent="0.15">
      <c r="D86" s="396"/>
      <c r="E86" s="397"/>
      <c r="F86" s="575" t="s">
        <v>381</v>
      </c>
      <c r="G86" s="576"/>
      <c r="H86" s="580"/>
      <c r="I86" s="296">
        <f t="shared" si="1"/>
        <v>0</v>
      </c>
      <c r="J86" s="297"/>
      <c r="K86" s="16" t="s">
        <v>386</v>
      </c>
      <c r="L86" s="292"/>
      <c r="M86" s="291"/>
      <c r="N86" s="16" t="s">
        <v>386</v>
      </c>
      <c r="O86" s="292"/>
      <c r="P86" s="291"/>
      <c r="Q86" s="16" t="s">
        <v>386</v>
      </c>
      <c r="R86" s="292"/>
      <c r="S86" s="291"/>
      <c r="T86" s="16" t="s">
        <v>386</v>
      </c>
      <c r="U86" s="379"/>
      <c r="V86" s="380"/>
      <c r="W86" s="381"/>
      <c r="AZ86" s="211"/>
      <c r="BA86" s="216"/>
      <c r="BB86" s="218">
        <f>$L$52</f>
        <v>0</v>
      </c>
      <c r="BC86" s="218">
        <f>$I$72</f>
        <v>0</v>
      </c>
      <c r="BD86" s="218">
        <f>$I$80</f>
        <v>0</v>
      </c>
      <c r="BE86" s="216" t="b">
        <f>AND(EXACT(BB86,BC86),EXACT(BC86,BD86),EXACT(BB86,BD86))</f>
        <v>1</v>
      </c>
      <c r="BF86" s="210"/>
      <c r="BG86" s="210"/>
      <c r="BH86" s="210"/>
      <c r="BI86" s="211"/>
      <c r="BJ86" s="211"/>
      <c r="BK86" s="211"/>
      <c r="BL86" s="130"/>
      <c r="BM86" s="130"/>
      <c r="BN86" s="130"/>
      <c r="BO86" s="130"/>
    </row>
    <row r="87" spans="3:67" ht="60" customHeight="1" x14ac:dyDescent="0.15">
      <c r="BF87" s="210"/>
      <c r="BG87" s="210"/>
      <c r="BH87" s="210"/>
    </row>
    <row r="88" spans="3:67" ht="24.95" customHeight="1" x14ac:dyDescent="0.15">
      <c r="D88" s="398" t="s">
        <v>1052</v>
      </c>
      <c r="E88" s="398"/>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BF88" s="210"/>
      <c r="BG88" s="210"/>
      <c r="BH88" s="210"/>
    </row>
    <row r="89" spans="3:67" customFormat="1" ht="23.1" customHeight="1" x14ac:dyDescent="0.15">
      <c r="C89" s="5" t="s">
        <v>580</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4"/>
      <c r="AL89" s="4"/>
      <c r="AM89" s="4"/>
      <c r="AN89" s="4"/>
      <c r="AO89" s="4"/>
      <c r="AP89" s="4"/>
      <c r="AQ89" s="4"/>
      <c r="AR89" s="4"/>
      <c r="AZ89" s="208"/>
      <c r="BA89" s="215"/>
      <c r="BB89" s="215"/>
      <c r="BC89" s="215"/>
      <c r="BD89" s="215"/>
      <c r="BE89" s="215"/>
      <c r="BF89" s="210"/>
      <c r="BG89" s="210"/>
      <c r="BH89" s="210"/>
      <c r="BI89" s="208"/>
      <c r="BJ89" s="208"/>
      <c r="BK89" s="208"/>
      <c r="BL89" s="129"/>
      <c r="BM89" s="129"/>
      <c r="BN89" s="129"/>
      <c r="BO89" s="129"/>
    </row>
    <row r="90" spans="3:67" customFormat="1" ht="18" customHeight="1" x14ac:dyDescent="0.15">
      <c r="C90" s="373" t="s">
        <v>382</v>
      </c>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Z90" s="208"/>
      <c r="BA90" s="215"/>
      <c r="BB90" s="215"/>
      <c r="BC90" s="215"/>
      <c r="BD90" s="215"/>
      <c r="BE90" s="215"/>
      <c r="BF90" s="210"/>
      <c r="BG90" s="210"/>
      <c r="BH90" s="210"/>
      <c r="BI90" s="208"/>
      <c r="BJ90" s="208"/>
      <c r="BK90" s="208"/>
      <c r="BL90" s="129"/>
      <c r="BM90" s="129"/>
      <c r="BN90" s="129"/>
      <c r="BO90" s="129"/>
    </row>
    <row r="91" spans="3:67" ht="75" customHeight="1" x14ac:dyDescent="0.15">
      <c r="AT91" s="93" t="s">
        <v>59</v>
      </c>
      <c r="BF91" s="210"/>
      <c r="BG91" s="210"/>
      <c r="BH91" s="210"/>
    </row>
    <row r="92" spans="3:67" s="8" customFormat="1" ht="17.25" customHeight="1" x14ac:dyDescent="0.15">
      <c r="E92" s="8" t="s">
        <v>383</v>
      </c>
      <c r="N92" s="8" t="s">
        <v>384</v>
      </c>
      <c r="AT92" s="662"/>
      <c r="AZ92" s="211"/>
      <c r="BA92" s="216"/>
      <c r="BB92" s="216"/>
      <c r="BC92" s="216"/>
      <c r="BD92" s="216"/>
      <c r="BE92" s="216"/>
      <c r="BF92" s="210"/>
      <c r="BG92" s="210"/>
      <c r="BH92" s="210"/>
      <c r="BI92" s="211"/>
      <c r="BJ92" s="211"/>
      <c r="BK92" s="211"/>
      <c r="BL92" s="130"/>
      <c r="BM92" s="130"/>
      <c r="BN92" s="130"/>
      <c r="BO92" s="130"/>
    </row>
    <row r="93" spans="3:67" x14ac:dyDescent="0.15">
      <c r="AT93" s="662"/>
      <c r="BF93" s="210"/>
      <c r="BG93" s="210"/>
      <c r="BH93" s="210"/>
    </row>
    <row r="94" spans="3:67" ht="15" customHeight="1" x14ac:dyDescent="0.15">
      <c r="D94" s="9" t="s">
        <v>387</v>
      </c>
      <c r="BF94" s="210"/>
      <c r="BG94" s="210"/>
      <c r="BH94" s="210"/>
    </row>
    <row r="95" spans="3:67" customFormat="1" ht="18" customHeight="1" x14ac:dyDescent="0.15">
      <c r="C95" s="373" t="s">
        <v>1053</v>
      </c>
      <c r="D95" s="373"/>
      <c r="E95" s="373"/>
      <c r="F95" s="373"/>
      <c r="G95" s="373"/>
      <c r="H95" s="373"/>
      <c r="I95" s="373"/>
      <c r="J95" s="373"/>
      <c r="K95" s="373"/>
      <c r="L95" s="373"/>
      <c r="M95" s="373"/>
      <c r="N95" s="373"/>
      <c r="O95" s="373"/>
      <c r="P95" s="373"/>
      <c r="Q95" s="373"/>
      <c r="R95" s="373"/>
      <c r="S95" s="373"/>
      <c r="T95" s="373"/>
      <c r="U95" s="373"/>
      <c r="V95" s="373"/>
      <c r="W95" s="373"/>
      <c r="X95" s="373"/>
      <c r="Y95" s="373"/>
      <c r="Z95" s="373"/>
      <c r="AA95" s="373"/>
      <c r="AB95" s="373"/>
      <c r="AC95" s="373"/>
      <c r="AD95" s="373"/>
      <c r="AE95" s="373"/>
      <c r="AF95" s="373"/>
      <c r="AG95" s="373"/>
      <c r="AH95" s="373"/>
      <c r="AI95" s="373"/>
      <c r="AJ95" s="373"/>
      <c r="AK95" s="373"/>
      <c r="AL95" s="373"/>
      <c r="AM95" s="373"/>
      <c r="AN95" s="373"/>
      <c r="AO95" s="373"/>
      <c r="AP95" s="373"/>
      <c r="AQ95" s="373"/>
      <c r="AR95" s="373"/>
      <c r="AZ95" s="208"/>
      <c r="BA95" s="215"/>
      <c r="BB95" s="215"/>
      <c r="BC95" s="215"/>
      <c r="BD95" s="215"/>
      <c r="BE95" s="215"/>
      <c r="BF95" s="210"/>
      <c r="BG95" s="210"/>
      <c r="BH95" s="210"/>
      <c r="BI95" s="208"/>
      <c r="BJ95" s="208"/>
      <c r="BK95" s="208"/>
      <c r="BL95" s="129"/>
      <c r="BM95" s="129"/>
      <c r="BN95" s="129"/>
      <c r="BO95" s="129"/>
    </row>
    <row r="96" spans="3:67" ht="22.5" customHeight="1" x14ac:dyDescent="0.15">
      <c r="AT96" s="93" t="s">
        <v>59</v>
      </c>
      <c r="BF96" s="210"/>
      <c r="BG96" s="210"/>
      <c r="BH96" s="210"/>
    </row>
    <row r="97" spans="3:67" s="8" customFormat="1" ht="18" customHeight="1" x14ac:dyDescent="0.15">
      <c r="D97" s="8" t="s">
        <v>626</v>
      </c>
      <c r="U97" s="8" t="s">
        <v>625</v>
      </c>
      <c r="AT97" s="662"/>
      <c r="AZ97" s="211"/>
      <c r="BA97" s="216"/>
      <c r="BB97" s="216"/>
      <c r="BC97" s="216"/>
      <c r="BD97" s="216"/>
      <c r="BE97" s="216"/>
      <c r="BF97" s="210"/>
      <c r="BG97" s="210"/>
      <c r="BH97" s="210"/>
      <c r="BI97" s="211"/>
      <c r="BJ97" s="211"/>
      <c r="BK97" s="211"/>
      <c r="BL97" s="130"/>
      <c r="BM97" s="130"/>
      <c r="BN97" s="130"/>
      <c r="BO97" s="130"/>
    </row>
    <row r="98" spans="3:67" x14ac:dyDescent="0.15">
      <c r="AT98" s="662"/>
      <c r="BF98" s="210"/>
      <c r="BG98" s="210"/>
      <c r="BH98" s="210"/>
    </row>
    <row r="99" spans="3:67" ht="15" customHeight="1" x14ac:dyDescent="0.15">
      <c r="D99" s="9" t="s">
        <v>387</v>
      </c>
      <c r="BF99" s="210"/>
      <c r="BG99" s="210"/>
      <c r="BH99" s="210"/>
    </row>
    <row r="100" spans="3:67" customFormat="1" ht="18" customHeight="1" x14ac:dyDescent="0.15">
      <c r="C100" s="373" t="s">
        <v>1054</v>
      </c>
      <c r="D100" s="373"/>
      <c r="E100" s="373"/>
      <c r="F100" s="373"/>
      <c r="G100" s="373"/>
      <c r="H100" s="373"/>
      <c r="I100" s="373"/>
      <c r="J100" s="373"/>
      <c r="K100" s="373"/>
      <c r="L100" s="373"/>
      <c r="M100" s="373"/>
      <c r="N100" s="373"/>
      <c r="O100" s="373"/>
      <c r="P100" s="373"/>
      <c r="Q100" s="373"/>
      <c r="R100" s="373"/>
      <c r="S100" s="373"/>
      <c r="T100" s="373"/>
      <c r="U100" s="373"/>
      <c r="V100" s="373"/>
      <c r="W100" s="373"/>
      <c r="X100" s="373"/>
      <c r="Y100" s="373"/>
      <c r="Z100" s="373"/>
      <c r="AA100" s="373"/>
      <c r="AB100" s="373"/>
      <c r="AC100" s="373"/>
      <c r="AD100" s="373"/>
      <c r="AE100" s="373"/>
      <c r="AF100" s="373"/>
      <c r="AG100" s="373"/>
      <c r="AH100" s="373"/>
      <c r="AI100" s="373"/>
      <c r="AJ100" s="373"/>
      <c r="AK100" s="373"/>
      <c r="AL100" s="373"/>
      <c r="AM100" s="373"/>
      <c r="AN100" s="373"/>
      <c r="AO100" s="373"/>
      <c r="AP100" s="373"/>
      <c r="AQ100" s="373"/>
      <c r="AR100" s="373"/>
      <c r="AZ100" s="208"/>
      <c r="BA100" s="215"/>
      <c r="BB100" s="215"/>
      <c r="BC100" s="215"/>
      <c r="BD100" s="215"/>
      <c r="BE100" s="215"/>
      <c r="BF100" s="210"/>
      <c r="BG100" s="210"/>
      <c r="BH100" s="210"/>
      <c r="BI100" s="208"/>
      <c r="BJ100" s="208"/>
      <c r="BK100" s="208"/>
      <c r="BL100" s="129"/>
      <c r="BM100" s="129"/>
      <c r="BN100" s="129"/>
      <c r="BO100" s="129"/>
    </row>
    <row r="101" spans="3:67" ht="22.5" customHeight="1" x14ac:dyDescent="0.15">
      <c r="AT101" s="93" t="s">
        <v>59</v>
      </c>
      <c r="BF101" s="210"/>
      <c r="BG101" s="210"/>
      <c r="BH101" s="210"/>
    </row>
    <row r="102" spans="3:67" s="8" customFormat="1" ht="18" customHeight="1" x14ac:dyDescent="0.15">
      <c r="D102" s="8" t="s">
        <v>607</v>
      </c>
      <c r="S102" s="8" t="s">
        <v>608</v>
      </c>
      <c r="AF102" s="8" t="s">
        <v>388</v>
      </c>
      <c r="AT102" s="662"/>
      <c r="AZ102" s="211"/>
      <c r="BA102" s="216"/>
      <c r="BB102" s="216"/>
      <c r="BC102" s="216"/>
      <c r="BD102" s="216"/>
      <c r="BE102" s="216"/>
      <c r="BF102" s="210"/>
      <c r="BG102" s="210"/>
      <c r="BH102" s="210"/>
      <c r="BI102" s="211"/>
      <c r="BJ102" s="211"/>
      <c r="BK102" s="211"/>
      <c r="BL102" s="130"/>
      <c r="BM102" s="130"/>
      <c r="BN102" s="130"/>
      <c r="BO102" s="130"/>
    </row>
    <row r="103" spans="3:67" x14ac:dyDescent="0.15">
      <c r="AT103" s="662"/>
      <c r="BF103" s="210"/>
      <c r="BG103" s="210"/>
      <c r="BH103" s="210"/>
    </row>
    <row r="104" spans="3:67" ht="15" customHeight="1" x14ac:dyDescent="0.15">
      <c r="D104" s="9" t="s">
        <v>387</v>
      </c>
      <c r="BF104" s="210"/>
      <c r="BG104" s="210"/>
      <c r="BH104" s="210"/>
    </row>
    <row r="105" spans="3:67" customFormat="1" ht="18" customHeight="1" x14ac:dyDescent="0.15">
      <c r="C105" s="373" t="s">
        <v>389</v>
      </c>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3"/>
      <c r="AR105" s="373"/>
      <c r="AZ105" s="208"/>
      <c r="BA105" s="215"/>
      <c r="BB105" s="215"/>
      <c r="BC105" s="215"/>
      <c r="BD105" s="215"/>
      <c r="BE105" s="215"/>
      <c r="BF105" s="210"/>
      <c r="BG105" s="210"/>
      <c r="BH105" s="210"/>
      <c r="BI105" s="208"/>
      <c r="BJ105" s="208"/>
      <c r="BK105" s="208"/>
      <c r="BL105" s="129"/>
      <c r="BM105" s="129"/>
      <c r="BN105" s="129"/>
      <c r="BO105" s="129"/>
    </row>
    <row r="106" spans="3:67" s="8" customFormat="1" ht="83.25" customHeight="1" x14ac:dyDescent="0.15">
      <c r="AT106" s="93" t="s">
        <v>59</v>
      </c>
      <c r="AZ106" s="211"/>
      <c r="BA106" s="216"/>
      <c r="BB106" s="216"/>
      <c r="BC106" s="216"/>
      <c r="BD106" s="216"/>
      <c r="BE106" s="216"/>
      <c r="BF106" s="210"/>
      <c r="BG106" s="210"/>
      <c r="BH106" s="210"/>
      <c r="BI106" s="211"/>
      <c r="BJ106" s="211"/>
      <c r="BK106" s="211"/>
      <c r="BL106" s="130"/>
      <c r="BM106" s="130"/>
      <c r="BN106" s="130"/>
      <c r="BO106" s="130"/>
    </row>
    <row r="107" spans="3:67" s="8" customFormat="1" ht="18" customHeight="1" x14ac:dyDescent="0.15">
      <c r="D107" s="8" t="s">
        <v>390</v>
      </c>
      <c r="N107" s="8" t="s">
        <v>391</v>
      </c>
      <c r="Z107" s="8" t="s">
        <v>472</v>
      </c>
      <c r="AT107" s="662"/>
      <c r="AZ107" s="211"/>
      <c r="BA107" s="216"/>
      <c r="BB107" s="216"/>
      <c r="BC107" s="216"/>
      <c r="BD107" s="216"/>
      <c r="BE107" s="216"/>
      <c r="BF107" s="210"/>
      <c r="BG107" s="210"/>
      <c r="BH107" s="210"/>
      <c r="BI107" s="211"/>
      <c r="BJ107" s="211"/>
      <c r="BK107" s="211"/>
      <c r="BL107" s="130"/>
      <c r="BM107" s="130"/>
      <c r="BN107" s="130"/>
      <c r="BO107" s="130"/>
    </row>
    <row r="108" spans="3:67" x14ac:dyDescent="0.15">
      <c r="AT108" s="662"/>
      <c r="BF108" s="210"/>
      <c r="BG108" s="210"/>
      <c r="BH108" s="210"/>
    </row>
    <row r="109" spans="3:67" ht="15" customHeight="1" x14ac:dyDescent="0.15">
      <c r="D109" s="9" t="s">
        <v>387</v>
      </c>
      <c r="BF109" s="210"/>
      <c r="BG109" s="210"/>
      <c r="BH109" s="210"/>
    </row>
    <row r="110" spans="3:67" customFormat="1" ht="18" customHeight="1" x14ac:dyDescent="0.15">
      <c r="C110" s="373" t="s">
        <v>630</v>
      </c>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Z110" s="208"/>
      <c r="BA110" s="215"/>
      <c r="BB110" s="215"/>
      <c r="BC110" s="215"/>
      <c r="BD110" s="215"/>
      <c r="BE110" s="215"/>
      <c r="BF110" s="210"/>
      <c r="BG110" s="210"/>
      <c r="BH110" s="210"/>
      <c r="BI110" s="208"/>
      <c r="BJ110" s="208"/>
      <c r="BK110" s="208"/>
      <c r="BL110" s="129"/>
      <c r="BM110" s="129"/>
      <c r="BN110" s="129"/>
      <c r="BO110" s="129"/>
    </row>
    <row r="111" spans="3:67" s="8" customFormat="1" ht="22.5" customHeight="1" x14ac:dyDescent="0.15">
      <c r="AT111" s="93" t="s">
        <v>59</v>
      </c>
      <c r="AZ111" s="211"/>
      <c r="BA111" s="216"/>
      <c r="BB111" s="216"/>
      <c r="BC111" s="216"/>
      <c r="BD111" s="216"/>
      <c r="BE111" s="216"/>
      <c r="BF111" s="210"/>
      <c r="BG111" s="210"/>
      <c r="BH111" s="210"/>
      <c r="BI111" s="211"/>
      <c r="BJ111" s="211"/>
      <c r="BK111" s="211"/>
      <c r="BL111" s="130"/>
      <c r="BM111" s="130"/>
      <c r="BN111" s="130"/>
      <c r="BO111" s="130"/>
    </row>
    <row r="112" spans="3:67" s="8" customFormat="1" ht="18" customHeight="1" x14ac:dyDescent="0.15">
      <c r="D112" s="8" t="s">
        <v>473</v>
      </c>
      <c r="N112" s="8" t="s">
        <v>474</v>
      </c>
      <c r="AT112" s="662"/>
      <c r="AZ112" s="211"/>
      <c r="BA112" s="216"/>
      <c r="BB112" s="216"/>
      <c r="BC112" s="216"/>
      <c r="BD112" s="216"/>
      <c r="BE112" s="216"/>
      <c r="BF112" s="210"/>
      <c r="BG112" s="210"/>
      <c r="BH112" s="210"/>
      <c r="BI112" s="211"/>
      <c r="BJ112" s="211"/>
      <c r="BK112" s="211"/>
      <c r="BL112" s="130"/>
      <c r="BM112" s="130"/>
      <c r="BN112" s="130"/>
      <c r="BO112" s="130"/>
    </row>
    <row r="113" spans="3:67" ht="15" customHeight="1" x14ac:dyDescent="0.15">
      <c r="D113" s="9"/>
      <c r="AT113" s="662"/>
      <c r="BF113" s="210"/>
      <c r="BG113" s="210"/>
      <c r="BH113" s="210"/>
    </row>
    <row r="114" spans="3:67" s="8" customFormat="1" ht="24.95" hidden="1" customHeight="1" x14ac:dyDescent="0.15">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Z114" s="211"/>
      <c r="BA114" s="216"/>
      <c r="BB114" s="216"/>
      <c r="BC114" s="216"/>
      <c r="BD114" s="216"/>
      <c r="BE114" s="216"/>
      <c r="BF114" s="210"/>
      <c r="BG114" s="210"/>
      <c r="BH114" s="210"/>
      <c r="BI114" s="211"/>
      <c r="BJ114" s="211"/>
      <c r="BK114" s="211"/>
      <c r="BL114" s="130"/>
      <c r="BM114" s="130"/>
      <c r="BN114" s="130"/>
      <c r="BO114" s="130"/>
    </row>
    <row r="115" spans="3:67" s="8" customFormat="1" ht="36.75" hidden="1" customHeight="1" x14ac:dyDescent="0.15">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Z115" s="211"/>
      <c r="BA115" s="216"/>
      <c r="BB115" s="216"/>
      <c r="BC115" s="216"/>
      <c r="BD115" s="216"/>
      <c r="BE115" s="216"/>
      <c r="BF115" s="210"/>
      <c r="BG115" s="210"/>
      <c r="BH115" s="210"/>
      <c r="BI115" s="211"/>
      <c r="BJ115" s="211"/>
      <c r="BK115" s="211"/>
      <c r="BL115" s="130"/>
      <c r="BM115" s="130"/>
      <c r="BN115" s="130"/>
      <c r="BO115" s="130"/>
    </row>
    <row r="116" spans="3:67" ht="15" customHeight="1" x14ac:dyDescent="0.15">
      <c r="D116" s="9" t="s">
        <v>387</v>
      </c>
      <c r="BF116" s="210"/>
      <c r="BG116" s="210"/>
      <c r="BH116" s="210"/>
    </row>
    <row r="117" spans="3:67" customFormat="1" ht="18" customHeight="1" x14ac:dyDescent="0.15">
      <c r="C117" s="539" t="s">
        <v>1062</v>
      </c>
      <c r="D117" s="539"/>
      <c r="E117" s="539"/>
      <c r="F117" s="539"/>
      <c r="G117" s="539"/>
      <c r="H117" s="539"/>
      <c r="I117" s="539"/>
      <c r="J117" s="539"/>
      <c r="K117" s="539"/>
      <c r="L117" s="539"/>
      <c r="M117" s="539"/>
      <c r="N117" s="539"/>
      <c r="O117" s="539"/>
      <c r="P117" s="539"/>
      <c r="Q117" s="539"/>
      <c r="R117" s="539"/>
      <c r="S117" s="539"/>
      <c r="T117" s="539"/>
      <c r="U117" s="539"/>
      <c r="V117" s="539"/>
      <c r="W117" s="539"/>
      <c r="X117" s="539"/>
      <c r="Y117" s="539"/>
      <c r="Z117" s="539"/>
      <c r="AA117" s="539"/>
      <c r="AB117" s="539"/>
      <c r="AC117" s="539"/>
      <c r="AD117" s="539"/>
      <c r="AE117" s="539"/>
      <c r="AF117" s="539"/>
      <c r="AG117" s="539"/>
      <c r="AH117" s="539"/>
      <c r="AI117" s="539"/>
      <c r="AJ117" s="539"/>
      <c r="AK117" s="539"/>
      <c r="AL117" s="539"/>
      <c r="AM117" s="539"/>
      <c r="AN117" s="539"/>
      <c r="AO117" s="539"/>
      <c r="AP117" s="539"/>
      <c r="AQ117" s="539"/>
      <c r="AR117" s="539"/>
      <c r="AZ117" s="208"/>
      <c r="BA117" s="215"/>
      <c r="BB117" s="215"/>
      <c r="BC117" s="215"/>
      <c r="BD117" s="215"/>
      <c r="BE117" s="215"/>
      <c r="BF117" s="210"/>
      <c r="BG117" s="210"/>
      <c r="BH117" s="210"/>
      <c r="BI117" s="208"/>
      <c r="BJ117" s="208"/>
      <c r="BK117" s="208"/>
      <c r="BL117" s="129"/>
      <c r="BM117" s="129"/>
      <c r="BN117" s="129"/>
      <c r="BO117" s="129"/>
    </row>
    <row r="118" spans="3:67" s="8" customFormat="1" ht="250.5" customHeight="1" x14ac:dyDescent="0.15">
      <c r="AZ118" s="211"/>
      <c r="BA118" s="216"/>
      <c r="BB118" s="216"/>
      <c r="BC118" s="216"/>
      <c r="BD118" s="216"/>
      <c r="BE118" s="216"/>
      <c r="BF118" s="210"/>
      <c r="BG118" s="210"/>
      <c r="BH118" s="210"/>
      <c r="BI118" s="211"/>
      <c r="BJ118" s="211"/>
      <c r="BK118" s="211"/>
      <c r="BL118" s="130"/>
      <c r="BM118" s="130"/>
      <c r="BN118" s="130"/>
      <c r="BO118" s="130"/>
    </row>
    <row r="119" spans="3:67" s="8" customFormat="1" ht="12.95" customHeight="1" x14ac:dyDescent="0.15">
      <c r="D119" s="311"/>
      <c r="E119" s="311"/>
      <c r="F119" s="311"/>
      <c r="G119" s="311"/>
      <c r="H119" s="311"/>
      <c r="I119" s="311"/>
      <c r="J119" s="11"/>
      <c r="K119" s="11"/>
      <c r="L119" s="302" t="s">
        <v>360</v>
      </c>
      <c r="M119" s="302"/>
      <c r="N119" s="302"/>
      <c r="O119" s="302" t="s">
        <v>362</v>
      </c>
      <c r="P119" s="302"/>
      <c r="Q119" s="302"/>
      <c r="R119" s="302" t="s">
        <v>363</v>
      </c>
      <c r="S119" s="302"/>
      <c r="T119" s="302"/>
      <c r="U119" s="302" t="s">
        <v>364</v>
      </c>
      <c r="V119" s="302"/>
      <c r="W119" s="302"/>
      <c r="X119" s="302" t="s">
        <v>365</v>
      </c>
      <c r="Y119" s="302"/>
      <c r="Z119" s="302"/>
      <c r="AA119" s="302" t="s">
        <v>366</v>
      </c>
      <c r="AB119" s="302"/>
      <c r="AC119" s="302"/>
      <c r="AD119" s="302" t="s">
        <v>367</v>
      </c>
      <c r="AE119" s="302"/>
      <c r="AF119" s="302"/>
      <c r="AZ119" s="211"/>
      <c r="BA119" s="216"/>
      <c r="BB119" s="216"/>
      <c r="BC119" s="216"/>
      <c r="BD119" s="216"/>
      <c r="BE119" s="216"/>
      <c r="BF119" s="211"/>
      <c r="BG119" s="211"/>
      <c r="BH119" s="210"/>
      <c r="BI119" s="210"/>
      <c r="BJ119" s="210"/>
      <c r="BK119" s="211"/>
      <c r="BL119" s="130"/>
      <c r="BM119" s="130"/>
      <c r="BN119" s="130"/>
      <c r="BO119" s="130"/>
    </row>
    <row r="120" spans="3:67" s="8" customFormat="1" ht="6" customHeight="1" x14ac:dyDescent="0.15">
      <c r="D120" s="311"/>
      <c r="E120" s="311"/>
      <c r="F120" s="311"/>
      <c r="G120" s="311"/>
      <c r="H120" s="311"/>
      <c r="I120" s="311"/>
      <c r="J120" s="11"/>
      <c r="K120" s="11"/>
      <c r="L120" s="525" t="s">
        <v>359</v>
      </c>
      <c r="M120" s="526"/>
      <c r="N120" s="526"/>
      <c r="O120" s="377"/>
      <c r="P120" s="377"/>
      <c r="Q120" s="377"/>
      <c r="R120" s="377"/>
      <c r="S120" s="377"/>
      <c r="T120" s="377"/>
      <c r="U120" s="377"/>
      <c r="V120" s="377"/>
      <c r="W120" s="377"/>
      <c r="X120" s="377"/>
      <c r="Y120" s="377"/>
      <c r="Z120" s="377"/>
      <c r="AA120" s="377"/>
      <c r="AB120" s="377"/>
      <c r="AC120" s="377"/>
      <c r="AD120" s="377"/>
      <c r="AE120" s="377"/>
      <c r="AF120" s="378"/>
      <c r="AZ120" s="211"/>
      <c r="BA120" s="216"/>
      <c r="BB120" s="216"/>
      <c r="BC120" s="216"/>
      <c r="BD120" s="216"/>
      <c r="BE120" s="216"/>
      <c r="BF120" s="211"/>
      <c r="BG120" s="211"/>
      <c r="BH120" s="210"/>
      <c r="BI120" s="210"/>
      <c r="BJ120" s="210"/>
      <c r="BK120" s="211"/>
      <c r="BL120" s="130"/>
      <c r="BM120" s="130"/>
      <c r="BN120" s="130"/>
      <c r="BO120" s="130"/>
    </row>
    <row r="121" spans="3:67" s="8" customFormat="1" ht="25.5" customHeight="1" x14ac:dyDescent="0.15">
      <c r="D121" s="314"/>
      <c r="E121" s="314"/>
      <c r="F121" s="314"/>
      <c r="G121" s="314"/>
      <c r="H121" s="314"/>
      <c r="I121" s="314"/>
      <c r="J121" s="222"/>
      <c r="K121" s="222"/>
      <c r="L121" s="303"/>
      <c r="M121" s="527"/>
      <c r="N121" s="527"/>
      <c r="O121" s="376" t="s">
        <v>354</v>
      </c>
      <c r="P121" s="377"/>
      <c r="Q121" s="378"/>
      <c r="R121" s="376" t="s">
        <v>355</v>
      </c>
      <c r="S121" s="377"/>
      <c r="T121" s="378"/>
      <c r="U121" s="376" t="s">
        <v>356</v>
      </c>
      <c r="V121" s="377"/>
      <c r="W121" s="378"/>
      <c r="X121" s="376" t="s">
        <v>357</v>
      </c>
      <c r="Y121" s="377"/>
      <c r="Z121" s="378"/>
      <c r="AA121" s="376" t="s">
        <v>358</v>
      </c>
      <c r="AB121" s="377"/>
      <c r="AC121" s="378"/>
      <c r="AD121" s="582" t="s">
        <v>731</v>
      </c>
      <c r="AE121" s="466"/>
      <c r="AF121" s="467"/>
      <c r="AT121" s="102"/>
      <c r="AU121" s="102"/>
      <c r="AV121" s="102"/>
      <c r="AW121" s="102"/>
      <c r="AX121" s="102"/>
      <c r="AY121" s="102"/>
      <c r="AZ121" s="212"/>
      <c r="BA121" s="217"/>
      <c r="BB121" s="216"/>
      <c r="BC121" s="216"/>
      <c r="BD121" s="216"/>
      <c r="BE121" s="216"/>
      <c r="BF121" s="211"/>
      <c r="BG121" s="211"/>
      <c r="BH121" s="210"/>
      <c r="BI121" s="210"/>
      <c r="BJ121" s="210"/>
      <c r="BK121" s="211"/>
      <c r="BL121" s="130"/>
      <c r="BM121" s="130"/>
      <c r="BN121" s="130"/>
      <c r="BO121" s="130"/>
    </row>
    <row r="122" spans="3:67" s="8" customFormat="1" ht="24.75" customHeight="1" x14ac:dyDescent="0.15">
      <c r="D122" s="565" t="s">
        <v>361</v>
      </c>
      <c r="E122" s="566"/>
      <c r="F122" s="566"/>
      <c r="G122" s="566"/>
      <c r="H122" s="566"/>
      <c r="I122" s="567"/>
      <c r="J122" s="305" t="s">
        <v>35</v>
      </c>
      <c r="K122" s="411"/>
      <c r="L122" s="350">
        <f t="shared" ref="L122:L139" si="2">SUM(O122,R122,U122,X122,AA122,AD122)</f>
        <v>0</v>
      </c>
      <c r="M122" s="351"/>
      <c r="N122" s="14" t="s">
        <v>386</v>
      </c>
      <c r="O122" s="350">
        <f>SUM(O128+O134)</f>
        <v>0</v>
      </c>
      <c r="P122" s="351"/>
      <c r="Q122" s="14" t="s">
        <v>386</v>
      </c>
      <c r="R122" s="350">
        <f>SUM(R128+R134)</f>
        <v>0</v>
      </c>
      <c r="S122" s="351"/>
      <c r="T122" s="14" t="s">
        <v>386</v>
      </c>
      <c r="U122" s="350">
        <f>SUM(U128+U134)</f>
        <v>0</v>
      </c>
      <c r="V122" s="351"/>
      <c r="W122" s="14" t="s">
        <v>386</v>
      </c>
      <c r="X122" s="350">
        <f>SUM(X128+X134)</f>
        <v>0</v>
      </c>
      <c r="Y122" s="351"/>
      <c r="Z122" s="14" t="s">
        <v>386</v>
      </c>
      <c r="AA122" s="350">
        <f>SUM(AA128+AA134)</f>
        <v>0</v>
      </c>
      <c r="AB122" s="351"/>
      <c r="AC122" s="14" t="s">
        <v>386</v>
      </c>
      <c r="AD122" s="350">
        <f>SUM(AD128+AD134)</f>
        <v>0</v>
      </c>
      <c r="AE122" s="351"/>
      <c r="AF122" s="14" t="s">
        <v>386</v>
      </c>
      <c r="AT122" s="102"/>
      <c r="AU122" s="102"/>
      <c r="AV122" s="102"/>
      <c r="AW122" s="102"/>
      <c r="AX122" s="102"/>
      <c r="AY122" s="102"/>
      <c r="AZ122" s="212"/>
      <c r="BA122" s="217"/>
      <c r="BB122" s="216"/>
      <c r="BC122" s="216"/>
      <c r="BD122" s="216"/>
      <c r="BE122" s="216"/>
      <c r="BF122" s="211"/>
      <c r="BG122" s="211"/>
      <c r="BH122" s="210"/>
      <c r="BI122" s="210"/>
      <c r="BJ122" s="210"/>
      <c r="BK122" s="211"/>
      <c r="BL122" s="130"/>
      <c r="BM122" s="130"/>
      <c r="BN122" s="130"/>
      <c r="BO122" s="130"/>
    </row>
    <row r="123" spans="3:67" s="8" customFormat="1" ht="24.75" customHeight="1" x14ac:dyDescent="0.15">
      <c r="D123" s="542"/>
      <c r="E123" s="492"/>
      <c r="F123" s="492"/>
      <c r="G123" s="492"/>
      <c r="H123" s="492"/>
      <c r="I123" s="541"/>
      <c r="J123" s="359" t="s">
        <v>36</v>
      </c>
      <c r="K123" s="382"/>
      <c r="L123" s="385">
        <f t="shared" si="2"/>
        <v>0</v>
      </c>
      <c r="M123" s="386"/>
      <c r="N123" s="20" t="s">
        <v>386</v>
      </c>
      <c r="O123" s="385">
        <f>SUM(O129+O135)</f>
        <v>0</v>
      </c>
      <c r="P123" s="386"/>
      <c r="Q123" s="20" t="s">
        <v>386</v>
      </c>
      <c r="R123" s="385">
        <f>SUM(R129+R135)</f>
        <v>0</v>
      </c>
      <c r="S123" s="386"/>
      <c r="T123" s="20" t="s">
        <v>386</v>
      </c>
      <c r="U123" s="385">
        <f>SUM(U129+U135)</f>
        <v>0</v>
      </c>
      <c r="V123" s="386"/>
      <c r="W123" s="20" t="s">
        <v>386</v>
      </c>
      <c r="X123" s="385">
        <f>SUM(X129+X135)</f>
        <v>0</v>
      </c>
      <c r="Y123" s="386"/>
      <c r="Z123" s="20" t="s">
        <v>386</v>
      </c>
      <c r="AA123" s="385">
        <f>SUM(AA129+AA135)</f>
        <v>0</v>
      </c>
      <c r="AB123" s="386"/>
      <c r="AC123" s="20" t="s">
        <v>386</v>
      </c>
      <c r="AD123" s="385">
        <f>SUM(AD129+AD135)</f>
        <v>0</v>
      </c>
      <c r="AE123" s="386"/>
      <c r="AF123" s="20" t="s">
        <v>386</v>
      </c>
      <c r="AT123" s="102"/>
      <c r="AU123" s="102"/>
      <c r="AV123" s="102"/>
      <c r="AW123" s="102"/>
      <c r="AX123" s="102"/>
      <c r="AY123" s="102"/>
      <c r="AZ123" s="212"/>
      <c r="BA123" s="217"/>
      <c r="BB123" s="216"/>
      <c r="BC123" s="216"/>
      <c r="BD123" s="216"/>
      <c r="BE123" s="216"/>
      <c r="BF123" s="211"/>
      <c r="BG123" s="211"/>
      <c r="BH123" s="210"/>
      <c r="BI123" s="210"/>
      <c r="BJ123" s="210"/>
      <c r="BK123" s="211"/>
      <c r="BL123" s="130"/>
      <c r="BM123" s="130"/>
      <c r="BN123" s="130"/>
      <c r="BO123" s="130"/>
    </row>
    <row r="124" spans="3:67" s="8" customFormat="1" ht="24.75" customHeight="1" x14ac:dyDescent="0.15">
      <c r="D124" s="542"/>
      <c r="E124" s="492"/>
      <c r="F124" s="492"/>
      <c r="G124" s="492"/>
      <c r="H124" s="492"/>
      <c r="I124" s="541"/>
      <c r="J124" s="303" t="s">
        <v>344</v>
      </c>
      <c r="K124" s="304"/>
      <c r="L124" s="352">
        <f t="shared" si="2"/>
        <v>0</v>
      </c>
      <c r="M124" s="353"/>
      <c r="N124" s="109" t="s">
        <v>386</v>
      </c>
      <c r="O124" s="352">
        <f>SUM(O122:P123)</f>
        <v>0</v>
      </c>
      <c r="P124" s="353"/>
      <c r="Q124" s="15" t="s">
        <v>386</v>
      </c>
      <c r="R124" s="352">
        <f>SUM(R122:S123)</f>
        <v>0</v>
      </c>
      <c r="S124" s="353"/>
      <c r="T124" s="15" t="s">
        <v>386</v>
      </c>
      <c r="U124" s="352">
        <f>SUM(U122:V123)</f>
        <v>0</v>
      </c>
      <c r="V124" s="353"/>
      <c r="W124" s="15" t="s">
        <v>386</v>
      </c>
      <c r="X124" s="352">
        <f>SUM(X122:Y123)</f>
        <v>0</v>
      </c>
      <c r="Y124" s="353"/>
      <c r="Z124" s="15" t="s">
        <v>386</v>
      </c>
      <c r="AA124" s="352">
        <f>SUM(AA122:AB123)</f>
        <v>0</v>
      </c>
      <c r="AB124" s="353"/>
      <c r="AC124" s="15" t="s">
        <v>386</v>
      </c>
      <c r="AD124" s="352">
        <f>SUM(AD122:AE123)</f>
        <v>0</v>
      </c>
      <c r="AE124" s="353"/>
      <c r="AF124" s="15" t="s">
        <v>386</v>
      </c>
      <c r="AT124" s="102"/>
      <c r="AU124" s="102"/>
      <c r="AV124" s="102"/>
      <c r="AW124" s="102"/>
      <c r="AX124" s="102"/>
      <c r="AY124" s="102"/>
      <c r="AZ124" s="212"/>
      <c r="BA124" s="217"/>
      <c r="BB124" s="216"/>
      <c r="BC124" s="216"/>
      <c r="BD124" s="216"/>
      <c r="BE124" s="216"/>
      <c r="BF124" s="211"/>
      <c r="BG124" s="211"/>
      <c r="BH124" s="210"/>
      <c r="BI124" s="210"/>
      <c r="BJ124" s="210"/>
      <c r="BK124" s="211"/>
      <c r="BL124" s="130"/>
      <c r="BM124" s="130"/>
      <c r="BN124" s="130"/>
      <c r="BO124" s="130"/>
    </row>
    <row r="125" spans="3:67" s="8" customFormat="1" ht="24.75" customHeight="1" x14ac:dyDescent="0.15">
      <c r="D125" s="110"/>
      <c r="E125" s="528" t="s">
        <v>840</v>
      </c>
      <c r="F125" s="529"/>
      <c r="G125" s="529"/>
      <c r="H125" s="529"/>
      <c r="I125" s="530"/>
      <c r="J125" s="305" t="s">
        <v>35</v>
      </c>
      <c r="K125" s="411"/>
      <c r="L125" s="350">
        <f t="shared" si="2"/>
        <v>0</v>
      </c>
      <c r="M125" s="351"/>
      <c r="N125" s="14" t="s">
        <v>386</v>
      </c>
      <c r="O125" s="350">
        <f>SUM(O131+O137)</f>
        <v>0</v>
      </c>
      <c r="P125" s="351"/>
      <c r="Q125" s="14" t="s">
        <v>386</v>
      </c>
      <c r="R125" s="350">
        <f>SUM(R131+R137)</f>
        <v>0</v>
      </c>
      <c r="S125" s="351"/>
      <c r="T125" s="14" t="s">
        <v>386</v>
      </c>
      <c r="U125" s="350">
        <f>SUM(U131+U137)</f>
        <v>0</v>
      </c>
      <c r="V125" s="351"/>
      <c r="W125" s="14" t="s">
        <v>386</v>
      </c>
      <c r="X125" s="350">
        <f>SUM(X131+X137)</f>
        <v>0</v>
      </c>
      <c r="Y125" s="351"/>
      <c r="Z125" s="14" t="s">
        <v>386</v>
      </c>
      <c r="AA125" s="350">
        <f>SUM(AA131+AA137)</f>
        <v>0</v>
      </c>
      <c r="AB125" s="351"/>
      <c r="AC125" s="14" t="s">
        <v>386</v>
      </c>
      <c r="AD125" s="350">
        <f>SUM(AD131+AD137)</f>
        <v>0</v>
      </c>
      <c r="AE125" s="351"/>
      <c r="AF125" s="14" t="s">
        <v>386</v>
      </c>
      <c r="AT125" s="102"/>
      <c r="AU125" s="102"/>
      <c r="AV125" s="102"/>
      <c r="AW125" s="102"/>
      <c r="AX125" s="102"/>
      <c r="AY125" s="102"/>
      <c r="AZ125" s="212"/>
      <c r="BA125" s="217"/>
      <c r="BB125" s="216"/>
      <c r="BC125" s="216"/>
      <c r="BD125" s="216"/>
      <c r="BE125" s="216"/>
      <c r="BF125" s="211"/>
      <c r="BG125" s="211"/>
      <c r="BH125" s="210"/>
      <c r="BI125" s="210"/>
      <c r="BJ125" s="210"/>
      <c r="BK125" s="211"/>
      <c r="BL125" s="130"/>
      <c r="BM125" s="130"/>
      <c r="BN125" s="130"/>
      <c r="BO125" s="130"/>
    </row>
    <row r="126" spans="3:67" s="8" customFormat="1" ht="24.75" customHeight="1" x14ac:dyDescent="0.15">
      <c r="D126" s="110"/>
      <c r="E126" s="531"/>
      <c r="F126" s="532"/>
      <c r="G126" s="532"/>
      <c r="H126" s="532"/>
      <c r="I126" s="533"/>
      <c r="J126" s="359" t="s">
        <v>36</v>
      </c>
      <c r="K126" s="382"/>
      <c r="L126" s="385">
        <f t="shared" si="2"/>
        <v>0</v>
      </c>
      <c r="M126" s="386"/>
      <c r="N126" s="20" t="s">
        <v>386</v>
      </c>
      <c r="O126" s="385">
        <f>SUM(O132+O138)</f>
        <v>0</v>
      </c>
      <c r="P126" s="386"/>
      <c r="Q126" s="20" t="s">
        <v>386</v>
      </c>
      <c r="R126" s="385">
        <f>SUM(R132+R138)</f>
        <v>0</v>
      </c>
      <c r="S126" s="386"/>
      <c r="T126" s="20" t="s">
        <v>386</v>
      </c>
      <c r="U126" s="385">
        <f>SUM(U132+U138)</f>
        <v>0</v>
      </c>
      <c r="V126" s="386"/>
      <c r="W126" s="20" t="s">
        <v>386</v>
      </c>
      <c r="X126" s="385">
        <f>SUM(X132+X138)</f>
        <v>0</v>
      </c>
      <c r="Y126" s="386"/>
      <c r="Z126" s="20" t="s">
        <v>386</v>
      </c>
      <c r="AA126" s="385">
        <f>SUM(AA132+AA138)</f>
        <v>0</v>
      </c>
      <c r="AB126" s="386"/>
      <c r="AC126" s="20" t="s">
        <v>386</v>
      </c>
      <c r="AD126" s="385">
        <f>SUM(AD132+AD138)</f>
        <v>0</v>
      </c>
      <c r="AE126" s="386"/>
      <c r="AF126" s="20" t="s">
        <v>386</v>
      </c>
      <c r="AT126" s="102"/>
      <c r="AU126" s="102"/>
      <c r="AV126" s="102"/>
      <c r="AW126" s="102"/>
      <c r="AX126" s="102"/>
      <c r="AY126" s="102"/>
      <c r="AZ126" s="212"/>
      <c r="BA126" s="217"/>
      <c r="BB126" s="216"/>
      <c r="BC126" s="216"/>
      <c r="BD126" s="216"/>
      <c r="BE126" s="216"/>
      <c r="BF126" s="211"/>
      <c r="BG126" s="211"/>
      <c r="BH126" s="210"/>
      <c r="BI126" s="210"/>
      <c r="BJ126" s="210"/>
      <c r="BK126" s="211"/>
      <c r="BL126" s="130"/>
      <c r="BM126" s="130"/>
      <c r="BN126" s="130"/>
      <c r="BO126" s="130"/>
    </row>
    <row r="127" spans="3:67" s="8" customFormat="1" ht="24.75" customHeight="1" x14ac:dyDescent="0.15">
      <c r="D127" s="84"/>
      <c r="E127" s="534"/>
      <c r="F127" s="535"/>
      <c r="G127" s="535"/>
      <c r="H127" s="535"/>
      <c r="I127" s="536"/>
      <c r="J127" s="303" t="s">
        <v>344</v>
      </c>
      <c r="K127" s="304"/>
      <c r="L127" s="352">
        <f t="shared" si="2"/>
        <v>0</v>
      </c>
      <c r="M127" s="353"/>
      <c r="N127" s="109" t="s">
        <v>386</v>
      </c>
      <c r="O127" s="352">
        <f>SUM(O133+O139)</f>
        <v>0</v>
      </c>
      <c r="P127" s="353"/>
      <c r="Q127" s="15" t="s">
        <v>386</v>
      </c>
      <c r="R127" s="352">
        <f>SUM(R133+R139)</f>
        <v>0</v>
      </c>
      <c r="S127" s="353"/>
      <c r="T127" s="15" t="s">
        <v>386</v>
      </c>
      <c r="U127" s="352">
        <f>SUM(U133+U139)</f>
        <v>0</v>
      </c>
      <c r="V127" s="353"/>
      <c r="W127" s="15" t="s">
        <v>386</v>
      </c>
      <c r="X127" s="352">
        <f>SUM(X133+X139)</f>
        <v>0</v>
      </c>
      <c r="Y127" s="353"/>
      <c r="Z127" s="15" t="s">
        <v>386</v>
      </c>
      <c r="AA127" s="352">
        <f>SUM(AA133+AA139)</f>
        <v>0</v>
      </c>
      <c r="AB127" s="353"/>
      <c r="AC127" s="15" t="s">
        <v>386</v>
      </c>
      <c r="AD127" s="352">
        <f>SUM(AD133+AD139)</f>
        <v>0</v>
      </c>
      <c r="AE127" s="353"/>
      <c r="AF127" s="15" t="s">
        <v>386</v>
      </c>
      <c r="AT127" s="102"/>
      <c r="AU127" s="102"/>
      <c r="AV127" s="102"/>
      <c r="AW127" s="102"/>
      <c r="AX127" s="102"/>
      <c r="AY127" s="102"/>
      <c r="AZ127" s="212"/>
      <c r="BA127" s="217"/>
      <c r="BB127" s="216"/>
      <c r="BC127" s="216"/>
      <c r="BD127" s="216"/>
      <c r="BE127" s="216"/>
      <c r="BF127" s="211"/>
      <c r="BG127" s="211"/>
      <c r="BH127" s="210"/>
      <c r="BI127" s="210"/>
      <c r="BJ127" s="210"/>
      <c r="BK127" s="211"/>
      <c r="BL127" s="130"/>
      <c r="BM127" s="130"/>
      <c r="BN127" s="130"/>
      <c r="BO127" s="130"/>
    </row>
    <row r="128" spans="3:67" s="8" customFormat="1" ht="24.75" customHeight="1" x14ac:dyDescent="0.15">
      <c r="D128" s="565" t="s">
        <v>1288</v>
      </c>
      <c r="E128" s="566"/>
      <c r="F128" s="566"/>
      <c r="G128" s="566"/>
      <c r="H128" s="566"/>
      <c r="I128" s="567"/>
      <c r="J128" s="305" t="s">
        <v>35</v>
      </c>
      <c r="K128" s="411"/>
      <c r="L128" s="350">
        <f t="shared" si="2"/>
        <v>0</v>
      </c>
      <c r="M128" s="351"/>
      <c r="N128" s="14" t="s">
        <v>386</v>
      </c>
      <c r="O128" s="389"/>
      <c r="P128" s="390"/>
      <c r="Q128" s="14" t="s">
        <v>386</v>
      </c>
      <c r="R128" s="389"/>
      <c r="S128" s="390"/>
      <c r="T128" s="14" t="s">
        <v>386</v>
      </c>
      <c r="U128" s="389"/>
      <c r="V128" s="390"/>
      <c r="W128" s="14" t="s">
        <v>386</v>
      </c>
      <c r="X128" s="389"/>
      <c r="Y128" s="390"/>
      <c r="Z128" s="14" t="s">
        <v>386</v>
      </c>
      <c r="AA128" s="389"/>
      <c r="AB128" s="390"/>
      <c r="AC128" s="14" t="s">
        <v>386</v>
      </c>
      <c r="AD128" s="389"/>
      <c r="AE128" s="390"/>
      <c r="AF128" s="14" t="s">
        <v>386</v>
      </c>
      <c r="AT128" s="102"/>
      <c r="AU128" s="102"/>
      <c r="AV128" s="102"/>
      <c r="AW128" s="102"/>
      <c r="AX128" s="102"/>
      <c r="AY128" s="102"/>
      <c r="AZ128" s="212"/>
      <c r="BA128" s="217"/>
      <c r="BB128" s="216"/>
      <c r="BC128" s="216"/>
      <c r="BD128" s="216"/>
      <c r="BE128" s="216"/>
      <c r="BF128" s="211"/>
      <c r="BG128" s="211"/>
      <c r="BH128" s="210"/>
      <c r="BI128" s="210"/>
      <c r="BJ128" s="210"/>
      <c r="BK128" s="211"/>
      <c r="BL128" s="130"/>
      <c r="BM128" s="130"/>
      <c r="BN128" s="130"/>
      <c r="BO128" s="130"/>
    </row>
    <row r="129" spans="4:67" s="8" customFormat="1" ht="24.75" customHeight="1" x14ac:dyDescent="0.15">
      <c r="D129" s="542"/>
      <c r="E129" s="492"/>
      <c r="F129" s="492"/>
      <c r="G129" s="492"/>
      <c r="H129" s="492"/>
      <c r="I129" s="541"/>
      <c r="J129" s="359" t="s">
        <v>36</v>
      </c>
      <c r="K129" s="382"/>
      <c r="L129" s="385">
        <f t="shared" si="2"/>
        <v>0</v>
      </c>
      <c r="M129" s="386"/>
      <c r="N129" s="20" t="s">
        <v>386</v>
      </c>
      <c r="O129" s="288"/>
      <c r="P129" s="289"/>
      <c r="Q129" s="20" t="s">
        <v>386</v>
      </c>
      <c r="R129" s="288"/>
      <c r="S129" s="289"/>
      <c r="T129" s="20" t="s">
        <v>386</v>
      </c>
      <c r="U129" s="288"/>
      <c r="V129" s="289"/>
      <c r="W129" s="20" t="s">
        <v>386</v>
      </c>
      <c r="X129" s="288"/>
      <c r="Y129" s="289"/>
      <c r="Z129" s="20" t="s">
        <v>386</v>
      </c>
      <c r="AA129" s="288"/>
      <c r="AB129" s="289"/>
      <c r="AC129" s="20" t="s">
        <v>386</v>
      </c>
      <c r="AD129" s="288"/>
      <c r="AE129" s="289"/>
      <c r="AF129" s="20" t="s">
        <v>386</v>
      </c>
      <c r="AT129" s="102"/>
      <c r="AU129" s="102"/>
      <c r="AV129" s="102"/>
      <c r="AW129" s="102"/>
      <c r="AX129" s="102"/>
      <c r="AY129" s="102"/>
      <c r="AZ129" s="212"/>
      <c r="BA129" s="217"/>
      <c r="BB129" s="216"/>
      <c r="BC129" s="216"/>
      <c r="BD129" s="216"/>
      <c r="BE129" s="216"/>
      <c r="BF129" s="211"/>
      <c r="BG129" s="211"/>
      <c r="BH129" s="210"/>
      <c r="BI129" s="210"/>
      <c r="BJ129" s="210"/>
      <c r="BK129" s="211"/>
      <c r="BL129" s="130"/>
      <c r="BM129" s="130"/>
      <c r="BN129" s="130"/>
      <c r="BO129" s="130"/>
    </row>
    <row r="130" spans="4:67" s="8" customFormat="1" ht="24.75" customHeight="1" x14ac:dyDescent="0.15">
      <c r="D130" s="542"/>
      <c r="E130" s="492"/>
      <c r="F130" s="492"/>
      <c r="G130" s="492"/>
      <c r="H130" s="492"/>
      <c r="I130" s="541"/>
      <c r="J130" s="303" t="s">
        <v>344</v>
      </c>
      <c r="K130" s="304"/>
      <c r="L130" s="352">
        <f t="shared" si="2"/>
        <v>0</v>
      </c>
      <c r="M130" s="353"/>
      <c r="N130" s="109" t="s">
        <v>386</v>
      </c>
      <c r="O130" s="352">
        <f>SUM(O128+O129)</f>
        <v>0</v>
      </c>
      <c r="P130" s="353"/>
      <c r="Q130" s="15" t="s">
        <v>386</v>
      </c>
      <c r="R130" s="352">
        <f>SUM(R128+R129)</f>
        <v>0</v>
      </c>
      <c r="S130" s="353"/>
      <c r="T130" s="15" t="s">
        <v>386</v>
      </c>
      <c r="U130" s="352">
        <f>SUM(U128+U129)</f>
        <v>0</v>
      </c>
      <c r="V130" s="353"/>
      <c r="W130" s="15" t="s">
        <v>386</v>
      </c>
      <c r="X130" s="352">
        <f>SUM(X128+X129)</f>
        <v>0</v>
      </c>
      <c r="Y130" s="353"/>
      <c r="Z130" s="15" t="s">
        <v>386</v>
      </c>
      <c r="AA130" s="352">
        <f>SUM(AA128+AA129)</f>
        <v>0</v>
      </c>
      <c r="AB130" s="353"/>
      <c r="AC130" s="15" t="s">
        <v>386</v>
      </c>
      <c r="AD130" s="352">
        <f>SUM(AD128+AD129)</f>
        <v>0</v>
      </c>
      <c r="AE130" s="353"/>
      <c r="AF130" s="15" t="s">
        <v>386</v>
      </c>
      <c r="AT130" s="102"/>
      <c r="AU130" s="102"/>
      <c r="AV130" s="102"/>
      <c r="AW130" s="102"/>
      <c r="AX130" s="102"/>
      <c r="AY130" s="102"/>
      <c r="AZ130" s="212"/>
      <c r="BA130" s="217"/>
      <c r="BB130" s="216"/>
      <c r="BC130" s="216"/>
      <c r="BD130" s="216"/>
      <c r="BE130" s="216"/>
      <c r="BF130" s="211"/>
      <c r="BG130" s="211"/>
      <c r="BH130" s="210"/>
      <c r="BI130" s="210"/>
      <c r="BJ130" s="210"/>
      <c r="BK130" s="211"/>
      <c r="BL130" s="130"/>
      <c r="BM130" s="130"/>
      <c r="BN130" s="130"/>
      <c r="BO130" s="130"/>
    </row>
    <row r="131" spans="4:67" ht="24.75" customHeight="1" x14ac:dyDescent="0.15">
      <c r="D131" s="111"/>
      <c r="E131" s="528" t="s">
        <v>840</v>
      </c>
      <c r="F131" s="529"/>
      <c r="G131" s="529"/>
      <c r="H131" s="529"/>
      <c r="I131" s="530"/>
      <c r="J131" s="305" t="s">
        <v>35</v>
      </c>
      <c r="K131" s="411"/>
      <c r="L131" s="350">
        <f t="shared" si="2"/>
        <v>0</v>
      </c>
      <c r="M131" s="351"/>
      <c r="N131" s="14" t="s">
        <v>386</v>
      </c>
      <c r="O131" s="389"/>
      <c r="P131" s="390"/>
      <c r="Q131" s="14" t="s">
        <v>386</v>
      </c>
      <c r="R131" s="389"/>
      <c r="S131" s="390"/>
      <c r="T131" s="14" t="s">
        <v>386</v>
      </c>
      <c r="U131" s="389"/>
      <c r="V131" s="390"/>
      <c r="W131" s="14" t="s">
        <v>386</v>
      </c>
      <c r="X131" s="389"/>
      <c r="Y131" s="390"/>
      <c r="Z131" s="14" t="s">
        <v>386</v>
      </c>
      <c r="AA131" s="389"/>
      <c r="AB131" s="390"/>
      <c r="AC131" s="14" t="s">
        <v>386</v>
      </c>
      <c r="AD131" s="389"/>
      <c r="AE131" s="390"/>
      <c r="AF131" s="14" t="s">
        <v>386</v>
      </c>
      <c r="AT131" s="102"/>
      <c r="AU131" s="102"/>
      <c r="AV131" s="102"/>
      <c r="AW131" s="102"/>
      <c r="AX131" s="102"/>
      <c r="AY131" s="102"/>
      <c r="AZ131" s="212"/>
      <c r="BA131" s="217"/>
      <c r="BH131" s="210"/>
      <c r="BI131" s="210"/>
      <c r="BJ131" s="210"/>
    </row>
    <row r="132" spans="4:67" ht="24.75" customHeight="1" x14ac:dyDescent="0.15">
      <c r="D132" s="111"/>
      <c r="E132" s="531"/>
      <c r="F132" s="532"/>
      <c r="G132" s="532"/>
      <c r="H132" s="532"/>
      <c r="I132" s="533"/>
      <c r="J132" s="359" t="s">
        <v>36</v>
      </c>
      <c r="K132" s="382"/>
      <c r="L132" s="385">
        <f t="shared" si="2"/>
        <v>0</v>
      </c>
      <c r="M132" s="386"/>
      <c r="N132" s="20" t="s">
        <v>386</v>
      </c>
      <c r="O132" s="288"/>
      <c r="P132" s="289"/>
      <c r="Q132" s="20" t="s">
        <v>386</v>
      </c>
      <c r="R132" s="288"/>
      <c r="S132" s="289"/>
      <c r="T132" s="20" t="s">
        <v>386</v>
      </c>
      <c r="U132" s="288"/>
      <c r="V132" s="289"/>
      <c r="W132" s="20" t="s">
        <v>386</v>
      </c>
      <c r="X132" s="288"/>
      <c r="Y132" s="289"/>
      <c r="Z132" s="20" t="s">
        <v>386</v>
      </c>
      <c r="AA132" s="288"/>
      <c r="AB132" s="289"/>
      <c r="AC132" s="20" t="s">
        <v>386</v>
      </c>
      <c r="AD132" s="288"/>
      <c r="AE132" s="289"/>
      <c r="AF132" s="20" t="s">
        <v>386</v>
      </c>
      <c r="AT132" s="102"/>
      <c r="AU132" s="102"/>
      <c r="AV132" s="102"/>
      <c r="AW132" s="102"/>
      <c r="AX132" s="102"/>
      <c r="AY132" s="102"/>
      <c r="AZ132" s="212"/>
      <c r="BA132" s="217"/>
      <c r="BH132" s="210"/>
      <c r="BI132" s="210"/>
      <c r="BJ132" s="210"/>
    </row>
    <row r="133" spans="4:67" s="8" customFormat="1" ht="24.75" customHeight="1" x14ac:dyDescent="0.15">
      <c r="D133" s="111"/>
      <c r="E133" s="534"/>
      <c r="F133" s="535"/>
      <c r="G133" s="535"/>
      <c r="H133" s="535"/>
      <c r="I133" s="536"/>
      <c r="J133" s="303" t="s">
        <v>344</v>
      </c>
      <c r="K133" s="304"/>
      <c r="L133" s="352">
        <f t="shared" si="2"/>
        <v>0</v>
      </c>
      <c r="M133" s="353"/>
      <c r="N133" s="109" t="s">
        <v>386</v>
      </c>
      <c r="O133" s="352">
        <f>SUM(O131+O132)</f>
        <v>0</v>
      </c>
      <c r="P133" s="353"/>
      <c r="Q133" s="15" t="s">
        <v>826</v>
      </c>
      <c r="R133" s="352">
        <f>SUM(R131+R132)</f>
        <v>0</v>
      </c>
      <c r="S133" s="353"/>
      <c r="T133" s="15" t="s">
        <v>825</v>
      </c>
      <c r="U133" s="352">
        <f>SUM(U131+U132)</f>
        <v>0</v>
      </c>
      <c r="V133" s="353"/>
      <c r="W133" s="15" t="s">
        <v>825</v>
      </c>
      <c r="X133" s="352">
        <f>SUM(X131+X132)</f>
        <v>0</v>
      </c>
      <c r="Y133" s="353"/>
      <c r="Z133" s="15" t="s">
        <v>825</v>
      </c>
      <c r="AA133" s="352">
        <f>SUM(AA131+AA132)</f>
        <v>0</v>
      </c>
      <c r="AB133" s="353"/>
      <c r="AC133" s="15" t="s">
        <v>825</v>
      </c>
      <c r="AD133" s="352">
        <f>SUM(AD131+AD132)</f>
        <v>0</v>
      </c>
      <c r="AE133" s="353"/>
      <c r="AF133" s="15" t="s">
        <v>386</v>
      </c>
      <c r="AT133" s="102"/>
      <c r="AU133" s="102"/>
      <c r="AV133" s="102"/>
      <c r="AW133" s="102"/>
      <c r="AX133" s="102"/>
      <c r="AY133" s="102"/>
      <c r="AZ133" s="212"/>
      <c r="BA133" s="217"/>
      <c r="BB133" s="216"/>
      <c r="BC133" s="216"/>
      <c r="BD133" s="216"/>
      <c r="BE133" s="216"/>
      <c r="BF133" s="211"/>
      <c r="BG133" s="211"/>
      <c r="BH133" s="210"/>
      <c r="BI133" s="210"/>
      <c r="BJ133" s="210"/>
      <c r="BK133" s="211"/>
      <c r="BL133" s="130"/>
      <c r="BM133" s="130"/>
      <c r="BN133" s="130"/>
      <c r="BO133" s="130"/>
    </row>
    <row r="134" spans="4:67" ht="24.75" customHeight="1" x14ac:dyDescent="0.15">
      <c r="D134" s="581" t="s">
        <v>1345</v>
      </c>
      <c r="E134" s="566"/>
      <c r="F134" s="566"/>
      <c r="G134" s="566"/>
      <c r="H134" s="566"/>
      <c r="I134" s="567"/>
      <c r="J134" s="305" t="s">
        <v>35</v>
      </c>
      <c r="K134" s="411"/>
      <c r="L134" s="350">
        <f t="shared" si="2"/>
        <v>0</v>
      </c>
      <c r="M134" s="351"/>
      <c r="N134" s="14" t="s">
        <v>386</v>
      </c>
      <c r="O134" s="389"/>
      <c r="P134" s="390"/>
      <c r="Q134" s="14" t="s">
        <v>386</v>
      </c>
      <c r="R134" s="389"/>
      <c r="S134" s="390"/>
      <c r="T134" s="14" t="s">
        <v>386</v>
      </c>
      <c r="U134" s="389"/>
      <c r="V134" s="390"/>
      <c r="W134" s="14" t="s">
        <v>386</v>
      </c>
      <c r="X134" s="389"/>
      <c r="Y134" s="390"/>
      <c r="Z134" s="14" t="s">
        <v>386</v>
      </c>
      <c r="AA134" s="389"/>
      <c r="AB134" s="390"/>
      <c r="AC134" s="14" t="s">
        <v>386</v>
      </c>
      <c r="AD134" s="389"/>
      <c r="AE134" s="390"/>
      <c r="AF134" s="14" t="s">
        <v>386</v>
      </c>
      <c r="AT134" s="102"/>
      <c r="AU134" s="102"/>
      <c r="AV134" s="102"/>
      <c r="AW134" s="102"/>
      <c r="AX134" s="102"/>
      <c r="AY134" s="102"/>
      <c r="AZ134" s="212"/>
      <c r="BA134" s="217"/>
      <c r="BH134" s="210"/>
      <c r="BI134" s="210"/>
      <c r="BJ134" s="210"/>
    </row>
    <row r="135" spans="4:67" ht="24.75" customHeight="1" x14ac:dyDescent="0.15">
      <c r="D135" s="542"/>
      <c r="E135" s="492"/>
      <c r="F135" s="492"/>
      <c r="G135" s="492"/>
      <c r="H135" s="492"/>
      <c r="I135" s="541"/>
      <c r="J135" s="359" t="s">
        <v>36</v>
      </c>
      <c r="K135" s="382"/>
      <c r="L135" s="385">
        <f t="shared" si="2"/>
        <v>0</v>
      </c>
      <c r="M135" s="386"/>
      <c r="N135" s="20" t="s">
        <v>386</v>
      </c>
      <c r="O135" s="288"/>
      <c r="P135" s="289"/>
      <c r="Q135" s="20" t="s">
        <v>386</v>
      </c>
      <c r="R135" s="288"/>
      <c r="S135" s="289"/>
      <c r="T135" s="20" t="s">
        <v>386</v>
      </c>
      <c r="U135" s="288"/>
      <c r="V135" s="289"/>
      <c r="W135" s="20" t="s">
        <v>386</v>
      </c>
      <c r="X135" s="288"/>
      <c r="Y135" s="289"/>
      <c r="Z135" s="20" t="s">
        <v>386</v>
      </c>
      <c r="AA135" s="288"/>
      <c r="AB135" s="289"/>
      <c r="AC135" s="20" t="s">
        <v>386</v>
      </c>
      <c r="AD135" s="288"/>
      <c r="AE135" s="289"/>
      <c r="AF135" s="20" t="s">
        <v>386</v>
      </c>
      <c r="AT135" s="102"/>
      <c r="AU135" s="102"/>
      <c r="AV135" s="102"/>
      <c r="AW135" s="102"/>
      <c r="AX135" s="102"/>
      <c r="AY135" s="102"/>
      <c r="AZ135" s="212"/>
      <c r="BA135" s="217"/>
      <c r="BH135" s="210"/>
      <c r="BI135" s="210"/>
      <c r="BJ135" s="210"/>
    </row>
    <row r="136" spans="4:67" s="8" customFormat="1" ht="24.75" customHeight="1" x14ac:dyDescent="0.15">
      <c r="D136" s="542"/>
      <c r="E136" s="492"/>
      <c r="F136" s="492"/>
      <c r="G136" s="492"/>
      <c r="H136" s="492"/>
      <c r="I136" s="541"/>
      <c r="J136" s="303" t="s">
        <v>344</v>
      </c>
      <c r="K136" s="304"/>
      <c r="L136" s="352">
        <f t="shared" si="2"/>
        <v>0</v>
      </c>
      <c r="M136" s="353"/>
      <c r="N136" s="109" t="s">
        <v>386</v>
      </c>
      <c r="O136" s="352">
        <f>SUM(O134+O135)</f>
        <v>0</v>
      </c>
      <c r="P136" s="353"/>
      <c r="Q136" s="15" t="s">
        <v>825</v>
      </c>
      <c r="R136" s="352">
        <f>SUM(R134+R135)</f>
        <v>0</v>
      </c>
      <c r="S136" s="353"/>
      <c r="T136" s="15" t="s">
        <v>825</v>
      </c>
      <c r="U136" s="352">
        <f>SUM(U134+U135)</f>
        <v>0</v>
      </c>
      <c r="V136" s="353"/>
      <c r="W136" s="15" t="s">
        <v>825</v>
      </c>
      <c r="X136" s="352">
        <f>SUM(X134+X135)</f>
        <v>0</v>
      </c>
      <c r="Y136" s="353"/>
      <c r="Z136" s="15" t="s">
        <v>825</v>
      </c>
      <c r="AA136" s="352">
        <f>SUM(AA134+AA135)</f>
        <v>0</v>
      </c>
      <c r="AB136" s="353"/>
      <c r="AC136" s="15" t="s">
        <v>825</v>
      </c>
      <c r="AD136" s="352">
        <f>SUM(AD134+AD135)</f>
        <v>0</v>
      </c>
      <c r="AE136" s="353"/>
      <c r="AF136" s="15" t="s">
        <v>386</v>
      </c>
      <c r="AT136" s="102"/>
      <c r="AU136" s="102"/>
      <c r="AV136" s="102"/>
      <c r="AW136" s="102"/>
      <c r="AX136" s="102"/>
      <c r="AY136" s="102"/>
      <c r="AZ136" s="212"/>
      <c r="BA136" s="217"/>
      <c r="BB136" s="216"/>
      <c r="BC136" s="216"/>
      <c r="BD136" s="216"/>
      <c r="BE136" s="216"/>
      <c r="BF136" s="211"/>
      <c r="BG136" s="211"/>
      <c r="BH136" s="210"/>
      <c r="BI136" s="210"/>
      <c r="BJ136" s="210"/>
      <c r="BK136" s="211"/>
      <c r="BL136" s="130"/>
      <c r="BM136" s="130"/>
      <c r="BN136" s="130"/>
      <c r="BO136" s="130"/>
    </row>
    <row r="137" spans="4:67" ht="24.75" customHeight="1" x14ac:dyDescent="0.15">
      <c r="D137" s="111"/>
      <c r="E137" s="528" t="s">
        <v>840</v>
      </c>
      <c r="F137" s="529"/>
      <c r="G137" s="529"/>
      <c r="H137" s="529"/>
      <c r="I137" s="530"/>
      <c r="J137" s="305" t="s">
        <v>35</v>
      </c>
      <c r="K137" s="411"/>
      <c r="L137" s="350">
        <f t="shared" si="2"/>
        <v>0</v>
      </c>
      <c r="M137" s="351"/>
      <c r="N137" s="14" t="s">
        <v>386</v>
      </c>
      <c r="O137" s="389"/>
      <c r="P137" s="390"/>
      <c r="Q137" s="14" t="s">
        <v>386</v>
      </c>
      <c r="R137" s="389"/>
      <c r="S137" s="390"/>
      <c r="T137" s="14" t="s">
        <v>386</v>
      </c>
      <c r="U137" s="389"/>
      <c r="V137" s="390"/>
      <c r="W137" s="14" t="s">
        <v>386</v>
      </c>
      <c r="X137" s="389"/>
      <c r="Y137" s="390"/>
      <c r="Z137" s="14" t="s">
        <v>386</v>
      </c>
      <c r="AA137" s="389"/>
      <c r="AB137" s="390"/>
      <c r="AC137" s="14" t="s">
        <v>386</v>
      </c>
      <c r="AD137" s="389"/>
      <c r="AE137" s="390"/>
      <c r="AF137" s="14" t="s">
        <v>386</v>
      </c>
      <c r="AT137" s="102"/>
      <c r="AU137" s="102"/>
      <c r="AV137" s="102"/>
      <c r="AW137" s="102"/>
      <c r="AX137" s="102"/>
      <c r="AY137" s="102"/>
      <c r="AZ137" s="212"/>
      <c r="BA137" s="217"/>
      <c r="BH137" s="210"/>
      <c r="BI137" s="210"/>
      <c r="BJ137" s="210"/>
    </row>
    <row r="138" spans="4:67" ht="24.75" customHeight="1" x14ac:dyDescent="0.15">
      <c r="D138" s="111"/>
      <c r="E138" s="531"/>
      <c r="F138" s="532"/>
      <c r="G138" s="532"/>
      <c r="H138" s="532"/>
      <c r="I138" s="533"/>
      <c r="J138" s="359" t="s">
        <v>36</v>
      </c>
      <c r="K138" s="382"/>
      <c r="L138" s="385">
        <f t="shared" si="2"/>
        <v>0</v>
      </c>
      <c r="M138" s="386"/>
      <c r="N138" s="20" t="s">
        <v>386</v>
      </c>
      <c r="O138" s="288"/>
      <c r="P138" s="289"/>
      <c r="Q138" s="20" t="s">
        <v>386</v>
      </c>
      <c r="R138" s="288"/>
      <c r="S138" s="289"/>
      <c r="T138" s="20" t="s">
        <v>386</v>
      </c>
      <c r="U138" s="288"/>
      <c r="V138" s="289"/>
      <c r="W138" s="20" t="s">
        <v>386</v>
      </c>
      <c r="X138" s="288"/>
      <c r="Y138" s="289"/>
      <c r="Z138" s="20" t="s">
        <v>386</v>
      </c>
      <c r="AA138" s="288"/>
      <c r="AB138" s="289"/>
      <c r="AC138" s="20" t="s">
        <v>386</v>
      </c>
      <c r="AD138" s="288"/>
      <c r="AE138" s="289"/>
      <c r="AF138" s="20" t="s">
        <v>386</v>
      </c>
      <c r="AT138" s="102"/>
      <c r="AU138" s="102"/>
      <c r="AV138" s="102"/>
      <c r="AW138" s="102"/>
      <c r="AX138" s="102"/>
      <c r="AY138" s="102"/>
      <c r="AZ138" s="212"/>
      <c r="BA138" s="217"/>
      <c r="BH138" s="210"/>
      <c r="BI138" s="210"/>
      <c r="BJ138" s="210"/>
    </row>
    <row r="139" spans="4:67" s="8" customFormat="1" ht="24.75" customHeight="1" x14ac:dyDescent="0.15">
      <c r="D139" s="221"/>
      <c r="E139" s="534"/>
      <c r="F139" s="535"/>
      <c r="G139" s="535"/>
      <c r="H139" s="535"/>
      <c r="I139" s="536"/>
      <c r="J139" s="303" t="s">
        <v>344</v>
      </c>
      <c r="K139" s="304"/>
      <c r="L139" s="352">
        <f t="shared" si="2"/>
        <v>0</v>
      </c>
      <c r="M139" s="353"/>
      <c r="N139" s="15" t="s">
        <v>386</v>
      </c>
      <c r="O139" s="352">
        <f>SUM(O137+O138)</f>
        <v>0</v>
      </c>
      <c r="P139" s="353"/>
      <c r="Q139" s="15" t="s">
        <v>825</v>
      </c>
      <c r="R139" s="352">
        <f>SUM(R137+R138)</f>
        <v>0</v>
      </c>
      <c r="S139" s="353"/>
      <c r="T139" s="15" t="s">
        <v>825</v>
      </c>
      <c r="U139" s="352">
        <f>SUM(U137+U138)</f>
        <v>0</v>
      </c>
      <c r="V139" s="353"/>
      <c r="W139" s="15" t="s">
        <v>825</v>
      </c>
      <c r="X139" s="352">
        <f>SUM(X137+X138)</f>
        <v>0</v>
      </c>
      <c r="Y139" s="353"/>
      <c r="Z139" s="15" t="s">
        <v>825</v>
      </c>
      <c r="AA139" s="352">
        <f>SUM(AA137+AA138)</f>
        <v>0</v>
      </c>
      <c r="AB139" s="353"/>
      <c r="AC139" s="15" t="s">
        <v>825</v>
      </c>
      <c r="AD139" s="352">
        <f>SUM(AD137+AD138)</f>
        <v>0</v>
      </c>
      <c r="AE139" s="353"/>
      <c r="AF139" s="15" t="s">
        <v>386</v>
      </c>
      <c r="AT139" s="102"/>
      <c r="AU139" s="102"/>
      <c r="AV139" s="102"/>
      <c r="AW139" s="102"/>
      <c r="AX139" s="102"/>
      <c r="AY139" s="102"/>
      <c r="AZ139" s="212"/>
      <c r="BA139" s="217"/>
      <c r="BB139" s="216"/>
      <c r="BC139" s="216"/>
      <c r="BD139" s="216"/>
      <c r="BE139" s="216"/>
      <c r="BF139" s="211"/>
      <c r="BG139" s="211"/>
      <c r="BH139" s="210"/>
      <c r="BI139" s="210"/>
      <c r="BJ139" s="210"/>
      <c r="BK139" s="211"/>
      <c r="BL139" s="130"/>
      <c r="BM139" s="130"/>
      <c r="BN139" s="130"/>
      <c r="BO139" s="130"/>
    </row>
    <row r="140" spans="4:67" ht="8.25" customHeight="1" x14ac:dyDescent="0.15">
      <c r="BF140" s="210"/>
      <c r="BG140" s="210"/>
      <c r="BH140" s="210"/>
    </row>
    <row r="141" spans="4:67" ht="3.75" customHeight="1" x14ac:dyDescent="0.15">
      <c r="BF141" s="210"/>
      <c r="BG141" s="210"/>
      <c r="BH141" s="210"/>
    </row>
    <row r="142" spans="4:67" ht="0.95" customHeight="1" x14ac:dyDescent="0.15">
      <c r="BF142" s="210"/>
      <c r="BG142" s="210"/>
      <c r="BH142" s="210"/>
    </row>
    <row r="143" spans="4:67" ht="0.95" customHeight="1" x14ac:dyDescent="0.15">
      <c r="BF143" s="210"/>
      <c r="BG143" s="210"/>
      <c r="BH143" s="210"/>
    </row>
    <row r="144" spans="4:67" ht="0.95" customHeight="1" x14ac:dyDescent="0.15">
      <c r="BF144" s="210"/>
      <c r="BG144" s="210"/>
      <c r="BH144" s="210"/>
    </row>
    <row r="145" spans="4:60" ht="0.95" customHeight="1" x14ac:dyDescent="0.15">
      <c r="BF145" s="210"/>
      <c r="BG145" s="210"/>
      <c r="BH145" s="210"/>
    </row>
    <row r="146" spans="4:60" ht="0.95" customHeight="1" x14ac:dyDescent="0.15">
      <c r="BF146" s="210"/>
      <c r="BG146" s="210"/>
      <c r="BH146" s="210"/>
    </row>
    <row r="147" spans="4:60" ht="0.95" customHeight="1" x14ac:dyDescent="0.15">
      <c r="BF147" s="210"/>
      <c r="BG147" s="210"/>
      <c r="BH147" s="210"/>
    </row>
    <row r="148" spans="4:60" ht="0.95" customHeight="1" x14ac:dyDescent="0.15">
      <c r="BF148" s="210"/>
      <c r="BG148" s="210"/>
      <c r="BH148" s="210"/>
    </row>
    <row r="149" spans="4:60" ht="0.95" customHeight="1" x14ac:dyDescent="0.15">
      <c r="BF149" s="210"/>
      <c r="BG149" s="210"/>
      <c r="BH149" s="210"/>
    </row>
    <row r="150" spans="4:60" ht="0.95" customHeight="1" x14ac:dyDescent="0.15">
      <c r="BF150" s="210"/>
      <c r="BG150" s="210"/>
      <c r="BH150" s="210"/>
    </row>
    <row r="151" spans="4:60" ht="0.95" customHeight="1" x14ac:dyDescent="0.15">
      <c r="BF151" s="210"/>
      <c r="BG151" s="210"/>
      <c r="BH151" s="210"/>
    </row>
    <row r="152" spans="4:60" ht="9.75" customHeight="1" x14ac:dyDescent="0.15">
      <c r="D152" s="9"/>
      <c r="BF152" s="210"/>
      <c r="BG152" s="210"/>
      <c r="BH152" s="210"/>
    </row>
    <row r="153" spans="4:60" ht="24.95" hidden="1" customHeight="1" x14ac:dyDescent="0.15">
      <c r="D153" s="9"/>
      <c r="BF153" s="210"/>
      <c r="BG153" s="210"/>
      <c r="BH153" s="210"/>
    </row>
    <row r="154" spans="4:60" ht="8.25" hidden="1" customHeight="1" x14ac:dyDescent="0.15">
      <c r="BF154" s="210"/>
      <c r="BG154" s="210"/>
      <c r="BH154" s="210"/>
    </row>
    <row r="155" spans="4:60" ht="3.75" hidden="1" customHeight="1" x14ac:dyDescent="0.15">
      <c r="BF155" s="210"/>
      <c r="BG155" s="210"/>
      <c r="BH155" s="210"/>
    </row>
    <row r="156" spans="4:60" hidden="1" x14ac:dyDescent="0.15">
      <c r="BF156" s="210"/>
      <c r="BG156" s="210"/>
      <c r="BH156" s="210"/>
    </row>
    <row r="157" spans="4:60" hidden="1" x14ac:dyDescent="0.15">
      <c r="BF157" s="210"/>
      <c r="BG157" s="210"/>
      <c r="BH157" s="210"/>
    </row>
    <row r="158" spans="4:60" hidden="1" x14ac:dyDescent="0.15">
      <c r="BF158" s="210"/>
      <c r="BG158" s="210"/>
      <c r="BH158" s="210"/>
    </row>
    <row r="159" spans="4:60" hidden="1" x14ac:dyDescent="0.15">
      <c r="BF159" s="210"/>
      <c r="BG159" s="210"/>
      <c r="BH159" s="210"/>
    </row>
    <row r="160" spans="4:60" hidden="1" x14ac:dyDescent="0.15">
      <c r="BF160" s="210"/>
      <c r="BG160" s="210"/>
      <c r="BH160" s="210"/>
    </row>
    <row r="161" spans="3:67" hidden="1" x14ac:dyDescent="0.15">
      <c r="BF161" s="210"/>
      <c r="BG161" s="210"/>
      <c r="BH161" s="210"/>
    </row>
    <row r="162" spans="3:67" hidden="1" x14ac:dyDescent="0.15">
      <c r="BF162" s="210"/>
      <c r="BG162" s="210"/>
      <c r="BH162" s="210"/>
    </row>
    <row r="163" spans="3:67" hidden="1" x14ac:dyDescent="0.15">
      <c r="BF163" s="210"/>
      <c r="BG163" s="210"/>
      <c r="BH163" s="210"/>
    </row>
    <row r="164" spans="3:67" hidden="1" x14ac:dyDescent="0.15">
      <c r="BF164" s="210"/>
      <c r="BG164" s="210"/>
      <c r="BH164" s="210"/>
    </row>
    <row r="165" spans="3:67" hidden="1" x14ac:dyDescent="0.15">
      <c r="BF165" s="210"/>
      <c r="BG165" s="210"/>
      <c r="BH165" s="210"/>
    </row>
    <row r="166" spans="3:67" ht="15" hidden="1" customHeight="1" x14ac:dyDescent="0.15">
      <c r="D166" s="9"/>
      <c r="BF166" s="210"/>
      <c r="BG166" s="210"/>
      <c r="BH166" s="210"/>
    </row>
    <row r="167" spans="3:67" customFormat="1" ht="22.5" customHeight="1" x14ac:dyDescent="0.15">
      <c r="C167" s="5" t="s">
        <v>581</v>
      </c>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4"/>
      <c r="AL167" s="4"/>
      <c r="AM167" s="4"/>
      <c r="AN167" s="4"/>
      <c r="AO167" s="4"/>
      <c r="AP167" s="4"/>
      <c r="AQ167" s="4"/>
      <c r="AR167" s="4"/>
      <c r="AZ167" s="208"/>
      <c r="BA167" s="215"/>
      <c r="BB167" s="215"/>
      <c r="BC167" s="215"/>
      <c r="BD167" s="215"/>
      <c r="BE167" s="215"/>
      <c r="BF167" s="210"/>
      <c r="BG167" s="210"/>
      <c r="BH167" s="210"/>
      <c r="BI167" s="208"/>
      <c r="BJ167" s="208"/>
      <c r="BK167" s="208"/>
      <c r="BL167" s="129"/>
      <c r="BM167" s="129"/>
      <c r="BN167" s="129"/>
      <c r="BO167" s="129"/>
    </row>
    <row r="168" spans="3:67" customFormat="1" ht="18" customHeight="1" x14ac:dyDescent="0.15">
      <c r="C168" s="373" t="s">
        <v>716</v>
      </c>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3"/>
      <c r="AL168" s="373"/>
      <c r="AM168" s="373"/>
      <c r="AN168" s="373"/>
      <c r="AO168" s="373"/>
      <c r="AP168" s="373"/>
      <c r="AQ168" s="373"/>
      <c r="AR168" s="373"/>
      <c r="AZ168" s="208"/>
      <c r="BA168" s="215"/>
      <c r="BB168" s="215"/>
      <c r="BC168" s="215"/>
      <c r="BD168" s="215"/>
      <c r="BE168" s="215"/>
      <c r="BF168" s="210"/>
      <c r="BG168" s="210"/>
      <c r="BH168" s="210"/>
      <c r="BI168" s="208"/>
      <c r="BJ168" s="208"/>
      <c r="BK168" s="208"/>
      <c r="BL168" s="129"/>
      <c r="BM168" s="129"/>
      <c r="BN168" s="129"/>
      <c r="BO168" s="129"/>
    </row>
    <row r="169" spans="3:67" s="8" customFormat="1" ht="52.5" customHeight="1" x14ac:dyDescent="0.15">
      <c r="AZ169" s="211"/>
      <c r="BA169" s="216"/>
      <c r="BB169" s="216"/>
      <c r="BC169" s="216"/>
      <c r="BD169" s="216"/>
      <c r="BE169" s="216"/>
      <c r="BF169" s="210"/>
      <c r="BG169" s="210"/>
      <c r="BH169" s="210"/>
      <c r="BI169" s="211"/>
      <c r="BJ169" s="211"/>
      <c r="BK169" s="211"/>
      <c r="BL169" s="130"/>
      <c r="BM169" s="130"/>
      <c r="BN169" s="130"/>
      <c r="BO169" s="130"/>
    </row>
    <row r="170" spans="3:67" s="8" customFormat="1" ht="12.95" customHeight="1" x14ac:dyDescent="0.15">
      <c r="O170" s="302" t="s">
        <v>360</v>
      </c>
      <c r="P170" s="302"/>
      <c r="Q170" s="302"/>
      <c r="R170" s="302" t="s">
        <v>362</v>
      </c>
      <c r="S170" s="302"/>
      <c r="T170" s="302"/>
      <c r="U170" s="302" t="s">
        <v>363</v>
      </c>
      <c r="V170" s="302"/>
      <c r="W170" s="302"/>
      <c r="AZ170" s="211"/>
      <c r="BA170" s="216"/>
      <c r="BB170" s="216"/>
      <c r="BC170" s="216"/>
      <c r="BD170" s="216"/>
      <c r="BE170" s="216"/>
      <c r="BF170" s="210"/>
      <c r="BG170" s="210"/>
      <c r="BH170" s="210"/>
      <c r="BI170" s="211"/>
      <c r="BJ170" s="211"/>
      <c r="BK170" s="211"/>
      <c r="BL170" s="130"/>
      <c r="BM170" s="130"/>
      <c r="BN170" s="130"/>
      <c r="BO170" s="130"/>
    </row>
    <row r="171" spans="3:67" s="8" customFormat="1" ht="9.9499999999999993" customHeight="1" x14ac:dyDescent="0.15">
      <c r="O171" s="525" t="s">
        <v>396</v>
      </c>
      <c r="P171" s="526"/>
      <c r="Q171" s="526"/>
      <c r="R171" s="377"/>
      <c r="S171" s="377"/>
      <c r="T171" s="377"/>
      <c r="U171" s="377"/>
      <c r="V171" s="377"/>
      <c r="W171" s="378"/>
      <c r="AZ171" s="211"/>
      <c r="BA171" s="216"/>
      <c r="BB171" s="216"/>
      <c r="BC171" s="216"/>
      <c r="BD171" s="216"/>
      <c r="BE171" s="216"/>
      <c r="BF171" s="210"/>
      <c r="BG171" s="210"/>
      <c r="BH171" s="210"/>
      <c r="BI171" s="211"/>
      <c r="BJ171" s="211"/>
      <c r="BK171" s="211"/>
      <c r="BL171" s="130"/>
      <c r="BM171" s="130"/>
      <c r="BN171" s="130"/>
      <c r="BO171" s="130"/>
    </row>
    <row r="172" spans="3:67" s="8" customFormat="1" ht="20.45" customHeight="1" x14ac:dyDescent="0.15">
      <c r="D172" s="19"/>
      <c r="E172" s="19"/>
      <c r="F172" s="19"/>
      <c r="G172" s="19"/>
      <c r="H172" s="19"/>
      <c r="I172" s="19"/>
      <c r="J172" s="19"/>
      <c r="K172" s="19"/>
      <c r="L172" s="19"/>
      <c r="M172" s="19"/>
      <c r="N172" s="19"/>
      <c r="O172" s="303"/>
      <c r="P172" s="527"/>
      <c r="Q172" s="304"/>
      <c r="R172" s="377" t="s">
        <v>394</v>
      </c>
      <c r="S172" s="377"/>
      <c r="T172" s="378"/>
      <c r="U172" s="376" t="s">
        <v>395</v>
      </c>
      <c r="V172" s="377"/>
      <c r="W172" s="378"/>
      <c r="AZ172" s="211"/>
      <c r="BA172" s="216"/>
      <c r="BB172" s="216"/>
      <c r="BC172" s="216"/>
      <c r="BD172" s="216"/>
      <c r="BE172" s="216"/>
      <c r="BF172" s="210"/>
      <c r="BG172" s="210"/>
      <c r="BH172" s="210"/>
      <c r="BI172" s="211"/>
      <c r="BJ172" s="211"/>
      <c r="BK172" s="211"/>
      <c r="BL172" s="130"/>
      <c r="BM172" s="130"/>
      <c r="BN172" s="130"/>
      <c r="BO172" s="130"/>
    </row>
    <row r="173" spans="3:67" s="8" customFormat="1" ht="24.95" customHeight="1" x14ac:dyDescent="0.15">
      <c r="D173" s="22" t="s">
        <v>393</v>
      </c>
      <c r="E173" s="23"/>
      <c r="F173" s="23"/>
      <c r="G173" s="23"/>
      <c r="H173" s="23"/>
      <c r="I173" s="23"/>
      <c r="J173" s="23"/>
      <c r="K173" s="23"/>
      <c r="L173" s="23"/>
      <c r="M173" s="23"/>
      <c r="N173" s="24"/>
      <c r="O173" s="583">
        <f>SUM(R173,U173)</f>
        <v>0</v>
      </c>
      <c r="P173" s="402"/>
      <c r="Q173" s="21" t="s">
        <v>386</v>
      </c>
      <c r="R173" s="404"/>
      <c r="S173" s="404"/>
      <c r="T173" s="21" t="s">
        <v>386</v>
      </c>
      <c r="U173" s="403"/>
      <c r="V173" s="404"/>
      <c r="W173" s="21" t="s">
        <v>386</v>
      </c>
      <c r="AZ173" s="211"/>
      <c r="BA173" s="216"/>
      <c r="BB173" s="216"/>
      <c r="BC173" s="216"/>
      <c r="BD173" s="216"/>
      <c r="BE173" s="216"/>
      <c r="BF173" s="210"/>
      <c r="BG173" s="210"/>
      <c r="BH173" s="210"/>
      <c r="BI173" s="211"/>
      <c r="BJ173" s="211"/>
      <c r="BK173" s="211"/>
      <c r="BL173" s="130"/>
      <c r="BM173" s="130"/>
      <c r="BN173" s="130"/>
      <c r="BO173" s="130"/>
    </row>
    <row r="174" spans="3:67" s="8" customFormat="1" ht="24.95" customHeight="1" x14ac:dyDescent="0.15">
      <c r="D174" s="25"/>
      <c r="E174" s="28" t="s">
        <v>651</v>
      </c>
      <c r="F174" s="17"/>
      <c r="G174" s="17"/>
      <c r="H174" s="17"/>
      <c r="I174" s="17"/>
      <c r="J174" s="17"/>
      <c r="K174" s="17"/>
      <c r="L174" s="17"/>
      <c r="M174" s="17"/>
      <c r="N174" s="18"/>
      <c r="O174" s="392">
        <f>SUM(R174,U174)</f>
        <v>0</v>
      </c>
      <c r="P174" s="393"/>
      <c r="Q174" s="12" t="s">
        <v>386</v>
      </c>
      <c r="R174" s="325"/>
      <c r="S174" s="325"/>
      <c r="T174" s="12" t="s">
        <v>386</v>
      </c>
      <c r="U174" s="358"/>
      <c r="V174" s="325"/>
      <c r="W174" s="12" t="s">
        <v>386</v>
      </c>
      <c r="AZ174" s="211"/>
      <c r="BA174" s="216"/>
      <c r="BB174" s="216"/>
      <c r="BC174" s="216"/>
      <c r="BD174" s="216"/>
      <c r="BE174" s="216"/>
      <c r="BF174" s="210"/>
      <c r="BG174" s="210"/>
      <c r="BH174" s="210"/>
      <c r="BI174" s="211"/>
      <c r="BJ174" s="211"/>
      <c r="BK174" s="211"/>
      <c r="BL174" s="130"/>
      <c r="BM174" s="130"/>
      <c r="BN174" s="130"/>
      <c r="BO174" s="130"/>
    </row>
    <row r="175" spans="3:67" s="8" customFormat="1" ht="8.1" customHeight="1" x14ac:dyDescent="0.15">
      <c r="D175" s="79"/>
      <c r="E175" s="79"/>
      <c r="F175" s="79"/>
      <c r="G175" s="79"/>
      <c r="H175" s="79"/>
      <c r="I175" s="79"/>
      <c r="J175" s="79"/>
      <c r="K175" s="79"/>
      <c r="L175" s="79"/>
      <c r="M175" s="79"/>
      <c r="N175" s="79"/>
      <c r="O175" s="236"/>
      <c r="P175" s="236"/>
      <c r="Q175" s="81"/>
      <c r="R175" s="236"/>
      <c r="S175" s="236"/>
      <c r="T175" s="81"/>
      <c r="U175" s="236"/>
      <c r="V175" s="236"/>
      <c r="W175" s="81"/>
      <c r="AZ175" s="211"/>
      <c r="BA175" s="216"/>
      <c r="BB175" s="216"/>
      <c r="BC175" s="216"/>
      <c r="BD175" s="216"/>
      <c r="BE175" s="216"/>
      <c r="BF175" s="210"/>
      <c r="BG175" s="210"/>
      <c r="BH175" s="210"/>
      <c r="BI175" s="211"/>
      <c r="BJ175" s="211"/>
      <c r="BK175" s="211"/>
      <c r="BL175" s="130"/>
      <c r="BM175" s="130"/>
      <c r="BN175" s="130"/>
      <c r="BO175" s="130"/>
    </row>
    <row r="176" spans="3:67" s="8" customFormat="1" ht="24.95" customHeight="1" x14ac:dyDescent="0.15">
      <c r="D176" s="28" t="s">
        <v>1082</v>
      </c>
      <c r="E176" s="17"/>
      <c r="F176" s="17"/>
      <c r="G176" s="17"/>
      <c r="H176" s="17"/>
      <c r="I176" s="17"/>
      <c r="J176" s="17"/>
      <c r="K176" s="17"/>
      <c r="L176" s="17"/>
      <c r="M176" s="17"/>
      <c r="N176" s="18"/>
      <c r="O176" s="392">
        <f>SUM(R176,U176)</f>
        <v>0</v>
      </c>
      <c r="P176" s="393"/>
      <c r="Q176" s="12" t="s">
        <v>386</v>
      </c>
      <c r="R176" s="325"/>
      <c r="S176" s="325"/>
      <c r="T176" s="12" t="s">
        <v>386</v>
      </c>
      <c r="U176" s="358"/>
      <c r="V176" s="325"/>
      <c r="W176" s="12" t="s">
        <v>386</v>
      </c>
      <c r="AT176" s="11"/>
      <c r="AZ176" s="211"/>
      <c r="BA176" s="216"/>
      <c r="BB176" s="216"/>
      <c r="BC176" s="216"/>
      <c r="BD176" s="216"/>
      <c r="BE176" s="216"/>
      <c r="BF176" s="210"/>
      <c r="BG176" s="210"/>
      <c r="BH176" s="210"/>
      <c r="BI176" s="211"/>
      <c r="BJ176" s="211"/>
      <c r="BK176" s="211"/>
      <c r="BL176" s="130"/>
      <c r="BM176" s="130"/>
      <c r="BN176" s="130"/>
      <c r="BO176" s="130"/>
    </row>
    <row r="177" spans="3:68" s="8" customFormat="1" ht="24.95" customHeight="1" x14ac:dyDescent="0.15">
      <c r="D177" s="28" t="s">
        <v>1083</v>
      </c>
      <c r="E177" s="17"/>
      <c r="F177" s="17"/>
      <c r="G177" s="17"/>
      <c r="H177" s="17"/>
      <c r="I177" s="17"/>
      <c r="J177" s="17"/>
      <c r="K177" s="17"/>
      <c r="L177" s="17"/>
      <c r="M177" s="17"/>
      <c r="N177" s="18"/>
      <c r="O177" s="392">
        <f>SUM(R177,U177)</f>
        <v>0</v>
      </c>
      <c r="P177" s="393"/>
      <c r="Q177" s="12" t="s">
        <v>386</v>
      </c>
      <c r="R177" s="325"/>
      <c r="S177" s="325"/>
      <c r="T177" s="12" t="s">
        <v>386</v>
      </c>
      <c r="U177" s="358"/>
      <c r="V177" s="325"/>
      <c r="W177" s="12" t="s">
        <v>386</v>
      </c>
      <c r="AT177" s="11"/>
      <c r="AZ177" s="211"/>
      <c r="BA177" s="216"/>
      <c r="BB177" s="216"/>
      <c r="BC177" s="216"/>
      <c r="BD177" s="216"/>
      <c r="BE177" s="216"/>
      <c r="BF177" s="210"/>
      <c r="BG177" s="210"/>
      <c r="BH177" s="210"/>
      <c r="BI177" s="211"/>
      <c r="BJ177" s="211"/>
      <c r="BK177" s="211"/>
      <c r="BL177" s="130"/>
      <c r="BM177" s="130"/>
      <c r="BN177" s="130"/>
      <c r="BO177" s="130"/>
    </row>
    <row r="178" spans="3:68" s="8" customFormat="1" ht="8.1" customHeight="1" x14ac:dyDescent="0.15">
      <c r="D178" s="79"/>
      <c r="E178" s="79"/>
      <c r="F178" s="79"/>
      <c r="G178" s="79"/>
      <c r="H178" s="79"/>
      <c r="I178" s="79"/>
      <c r="J178" s="79"/>
      <c r="K178" s="79"/>
      <c r="L178" s="79"/>
      <c r="M178" s="79"/>
      <c r="N178" s="79"/>
      <c r="O178" s="236"/>
      <c r="P178" s="236"/>
      <c r="Q178" s="81"/>
      <c r="R178" s="236"/>
      <c r="S178" s="236"/>
      <c r="T178" s="81"/>
      <c r="U178" s="236"/>
      <c r="V178" s="236"/>
      <c r="W178" s="81"/>
      <c r="AZ178" s="211"/>
      <c r="BA178" s="216"/>
      <c r="BB178" s="216"/>
      <c r="BC178" s="216"/>
      <c r="BD178" s="216"/>
      <c r="BE178" s="216"/>
      <c r="BF178" s="210"/>
      <c r="BG178" s="210"/>
      <c r="BH178" s="210"/>
      <c r="BI178" s="211"/>
      <c r="BJ178" s="211"/>
      <c r="BK178" s="211"/>
      <c r="BL178" s="130"/>
      <c r="BM178" s="130"/>
      <c r="BN178" s="130"/>
      <c r="BO178" s="130"/>
    </row>
    <row r="179" spans="3:68" s="8" customFormat="1" ht="24.95" customHeight="1" x14ac:dyDescent="0.15">
      <c r="D179" s="28" t="s">
        <v>1066</v>
      </c>
      <c r="E179" s="17"/>
      <c r="F179" s="17"/>
      <c r="G179" s="17"/>
      <c r="H179" s="17"/>
      <c r="I179" s="17"/>
      <c r="J179" s="17"/>
      <c r="K179" s="17"/>
      <c r="L179" s="17"/>
      <c r="M179" s="17"/>
      <c r="N179" s="18"/>
      <c r="O179" s="392">
        <f>SUM(R179,U179)</f>
        <v>0</v>
      </c>
      <c r="P179" s="393"/>
      <c r="Q179" s="12" t="s">
        <v>386</v>
      </c>
      <c r="R179" s="325"/>
      <c r="S179" s="325"/>
      <c r="T179" s="12" t="s">
        <v>386</v>
      </c>
      <c r="U179" s="358"/>
      <c r="V179" s="325"/>
      <c r="W179" s="12" t="s">
        <v>386</v>
      </c>
      <c r="AZ179" s="211"/>
      <c r="BA179" s="216"/>
      <c r="BB179" s="216"/>
      <c r="BC179" s="216"/>
      <c r="BD179" s="216"/>
      <c r="BE179" s="216"/>
      <c r="BF179" s="210"/>
      <c r="BG179" s="210"/>
      <c r="BH179" s="210"/>
      <c r="BI179" s="211"/>
      <c r="BJ179" s="211"/>
      <c r="BK179" s="211"/>
      <c r="BL179" s="130"/>
      <c r="BM179" s="130"/>
      <c r="BN179" s="130"/>
      <c r="BO179" s="130"/>
    </row>
    <row r="180" spans="3:68" s="8" customFormat="1" ht="24.95" customHeight="1" x14ac:dyDescent="0.15">
      <c r="D180" s="25" t="s">
        <v>842</v>
      </c>
      <c r="E180" s="29"/>
      <c r="F180" s="29"/>
      <c r="G180" s="29"/>
      <c r="H180" s="29"/>
      <c r="I180" s="29"/>
      <c r="J180" s="29"/>
      <c r="K180" s="29"/>
      <c r="L180" s="29"/>
      <c r="M180" s="29"/>
      <c r="N180" s="30"/>
      <c r="O180" s="352">
        <f>SUM(R180,U180)</f>
        <v>0</v>
      </c>
      <c r="P180" s="353"/>
      <c r="Q180" s="15" t="s">
        <v>386</v>
      </c>
      <c r="R180" s="649"/>
      <c r="S180" s="649"/>
      <c r="T180" s="15" t="s">
        <v>386</v>
      </c>
      <c r="U180" s="650"/>
      <c r="V180" s="649"/>
      <c r="W180" s="15" t="s">
        <v>386</v>
      </c>
      <c r="AZ180" s="211"/>
      <c r="BA180" s="216"/>
      <c r="BB180" s="216"/>
      <c r="BC180" s="216"/>
      <c r="BD180" s="216"/>
      <c r="BE180" s="216"/>
      <c r="BF180" s="210"/>
      <c r="BG180" s="210"/>
      <c r="BH180" s="210"/>
      <c r="BI180" s="211"/>
      <c r="BJ180" s="211"/>
      <c r="BK180" s="211"/>
      <c r="BL180" s="130"/>
      <c r="BM180" s="130"/>
      <c r="BN180" s="130"/>
      <c r="BO180" s="130"/>
    </row>
    <row r="181" spans="3:68" x14ac:dyDescent="0.15">
      <c r="BF181" s="210"/>
      <c r="BG181" s="210"/>
      <c r="BH181" s="210"/>
    </row>
    <row r="182" spans="3:68" x14ac:dyDescent="0.15">
      <c r="BF182" s="210"/>
      <c r="BG182" s="210"/>
      <c r="BH182" s="210"/>
    </row>
    <row r="183" spans="3:68" ht="16.5" customHeight="1" x14ac:dyDescent="0.15">
      <c r="BF183" s="210"/>
      <c r="BG183" s="210"/>
      <c r="BH183" s="210"/>
    </row>
    <row r="184" spans="3:68" ht="15" customHeight="1" x14ac:dyDescent="0.15">
      <c r="D184" s="9"/>
      <c r="BF184" s="210"/>
      <c r="BG184" s="210"/>
      <c r="BH184" s="210"/>
    </row>
    <row r="185" spans="3:68" customFormat="1" ht="21.95" customHeight="1" x14ac:dyDescent="0.15">
      <c r="C185" s="5" t="s">
        <v>860</v>
      </c>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4"/>
      <c r="AL185" s="4"/>
      <c r="AM185" s="4"/>
      <c r="AN185" s="4"/>
      <c r="AO185" s="4"/>
      <c r="AP185" s="4"/>
      <c r="AQ185" s="4"/>
      <c r="AR185" s="4"/>
      <c r="AZ185" s="208"/>
      <c r="BA185" s="215"/>
      <c r="BB185" s="215"/>
      <c r="BC185" s="215"/>
      <c r="BD185" s="215"/>
      <c r="BE185" s="215"/>
      <c r="BF185" s="210"/>
      <c r="BG185" s="210"/>
      <c r="BH185" s="210"/>
      <c r="BI185" s="208"/>
      <c r="BJ185" s="208"/>
      <c r="BK185" s="208"/>
      <c r="BL185" s="129"/>
      <c r="BM185" s="129"/>
      <c r="BN185" s="129"/>
      <c r="BO185" s="129"/>
    </row>
    <row r="186" spans="3:68" customFormat="1" ht="18" customHeight="1" x14ac:dyDescent="0.15">
      <c r="C186" s="373" t="s">
        <v>717</v>
      </c>
      <c r="D186" s="373"/>
      <c r="E186" s="373"/>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3"/>
      <c r="AJ186" s="373"/>
      <c r="AK186" s="373"/>
      <c r="AL186" s="373"/>
      <c r="AM186" s="76"/>
      <c r="AN186" s="76"/>
      <c r="AO186" s="76"/>
      <c r="AP186" s="76"/>
      <c r="AQ186" s="76"/>
      <c r="AR186" s="76"/>
      <c r="AZ186" s="208"/>
      <c r="BA186" s="215"/>
      <c r="BB186" s="215"/>
      <c r="BC186" s="215"/>
      <c r="BD186" s="215"/>
      <c r="BE186" s="215"/>
      <c r="BF186" s="210"/>
      <c r="BG186" s="210"/>
      <c r="BH186" s="210"/>
      <c r="BI186" s="208"/>
      <c r="BJ186" s="208"/>
      <c r="BK186" s="208"/>
      <c r="BL186" s="129"/>
      <c r="BM186" s="129"/>
      <c r="BN186" s="129"/>
      <c r="BO186" s="129"/>
    </row>
    <row r="187" spans="3:68" s="8" customFormat="1" ht="23.25" customHeight="1" x14ac:dyDescent="0.15">
      <c r="AZ187" s="211"/>
      <c r="BA187" s="216"/>
      <c r="BB187" s="216"/>
      <c r="BC187" s="216"/>
      <c r="BD187" s="216"/>
      <c r="BE187" s="216"/>
      <c r="BF187" s="210"/>
      <c r="BG187" s="210"/>
      <c r="BH187" s="210"/>
      <c r="BI187" s="211"/>
      <c r="BJ187" s="211"/>
      <c r="BK187" s="211"/>
      <c r="BL187" s="130"/>
      <c r="BM187" s="130"/>
      <c r="BN187" s="130"/>
      <c r="BO187" s="130"/>
    </row>
    <row r="188" spans="3:68" s="8" customFormat="1" ht="30" customHeight="1" x14ac:dyDescent="0.15">
      <c r="AZ188" s="211"/>
      <c r="BA188" s="216"/>
      <c r="BB188" s="216"/>
      <c r="BC188" s="216"/>
      <c r="BD188" s="216"/>
      <c r="BE188" s="216"/>
      <c r="BF188" s="210"/>
      <c r="BG188" s="210"/>
      <c r="BH188" s="210"/>
      <c r="BI188" s="211"/>
      <c r="BJ188" s="211"/>
      <c r="BK188" s="211"/>
      <c r="BL188" s="130"/>
      <c r="BM188" s="130"/>
      <c r="BN188" s="130"/>
      <c r="BO188" s="130"/>
    </row>
    <row r="189" spans="3:68" s="8" customFormat="1" ht="12.75" customHeight="1" x14ac:dyDescent="0.15">
      <c r="P189" s="302" t="s">
        <v>360</v>
      </c>
      <c r="Q189" s="302"/>
      <c r="R189" s="302"/>
      <c r="S189" s="302" t="s">
        <v>362</v>
      </c>
      <c r="T189" s="302"/>
      <c r="U189" s="302"/>
      <c r="V189" s="302" t="s">
        <v>363</v>
      </c>
      <c r="W189" s="302"/>
      <c r="X189" s="302"/>
      <c r="Y189" s="302" t="s">
        <v>338</v>
      </c>
      <c r="Z189" s="302"/>
      <c r="AA189" s="302"/>
      <c r="AB189" s="302" t="s">
        <v>339</v>
      </c>
      <c r="AC189" s="302"/>
      <c r="AD189" s="302"/>
      <c r="AE189" s="302" t="s">
        <v>340</v>
      </c>
      <c r="AF189" s="302"/>
      <c r="AG189" s="302"/>
      <c r="AH189" s="302" t="s">
        <v>341</v>
      </c>
      <c r="AI189" s="302"/>
      <c r="AJ189" s="302"/>
      <c r="AL189" s="591" t="s">
        <v>368</v>
      </c>
      <c r="AM189" s="591"/>
      <c r="AN189" s="591"/>
      <c r="BA189" s="211"/>
      <c r="BB189" s="216"/>
      <c r="BC189" s="216"/>
      <c r="BD189" s="216"/>
      <c r="BE189" s="216"/>
      <c r="BF189" s="216"/>
      <c r="BG189" s="210"/>
      <c r="BH189" s="210"/>
      <c r="BI189" s="210"/>
      <c r="BJ189" s="211"/>
      <c r="BK189" s="211"/>
      <c r="BL189" s="211"/>
      <c r="BM189" s="130"/>
      <c r="BN189" s="130"/>
      <c r="BO189" s="130"/>
      <c r="BP189" s="130"/>
    </row>
    <row r="190" spans="3:68" s="8" customFormat="1" ht="17.100000000000001" customHeight="1" x14ac:dyDescent="0.15">
      <c r="P190" s="525" t="s">
        <v>392</v>
      </c>
      <c r="Q190" s="526"/>
      <c r="R190" s="564"/>
      <c r="S190" s="376" t="s">
        <v>397</v>
      </c>
      <c r="T190" s="377"/>
      <c r="U190" s="377"/>
      <c r="V190" s="377"/>
      <c r="W190" s="377"/>
      <c r="X190" s="377"/>
      <c r="Y190" s="377"/>
      <c r="Z190" s="377"/>
      <c r="AA190" s="378"/>
      <c r="AB190" s="376" t="s">
        <v>398</v>
      </c>
      <c r="AC190" s="377"/>
      <c r="AD190" s="377"/>
      <c r="AE190" s="377"/>
      <c r="AF190" s="377"/>
      <c r="AG190" s="377"/>
      <c r="AH190" s="377"/>
      <c r="AI190" s="377"/>
      <c r="AJ190" s="378"/>
      <c r="AL190" s="592" t="s">
        <v>1093</v>
      </c>
      <c r="AM190" s="593"/>
      <c r="AN190" s="594"/>
      <c r="BA190" s="211"/>
      <c r="BB190" s="216"/>
      <c r="BC190" s="216"/>
      <c r="BD190" s="216"/>
      <c r="BE190" s="216"/>
      <c r="BF190" s="216"/>
      <c r="BG190" s="210"/>
      <c r="BH190" s="210"/>
      <c r="BI190" s="210"/>
      <c r="BJ190" s="211"/>
      <c r="BK190" s="211"/>
      <c r="BL190" s="211"/>
      <c r="BM190" s="130"/>
      <c r="BN190" s="130"/>
      <c r="BO190" s="130"/>
      <c r="BP190" s="130"/>
    </row>
    <row r="191" spans="3:68" s="8" customFormat="1" ht="17.100000000000001" customHeight="1" x14ac:dyDescent="0.15">
      <c r="D191" s="19"/>
      <c r="E191" s="19"/>
      <c r="F191" s="19"/>
      <c r="G191" s="19"/>
      <c r="H191" s="19"/>
      <c r="I191" s="19"/>
      <c r="J191" s="19"/>
      <c r="K191" s="19"/>
      <c r="L191" s="19"/>
      <c r="M191" s="19"/>
      <c r="N191" s="19"/>
      <c r="O191" s="19"/>
      <c r="P191" s="303"/>
      <c r="Q191" s="527"/>
      <c r="R191" s="304"/>
      <c r="S191" s="377" t="s">
        <v>344</v>
      </c>
      <c r="T191" s="377"/>
      <c r="U191" s="378"/>
      <c r="V191" s="376" t="s">
        <v>394</v>
      </c>
      <c r="W191" s="377"/>
      <c r="X191" s="377"/>
      <c r="Y191" s="590" t="s">
        <v>395</v>
      </c>
      <c r="Z191" s="377"/>
      <c r="AA191" s="378"/>
      <c r="AB191" s="377" t="s">
        <v>344</v>
      </c>
      <c r="AC191" s="377"/>
      <c r="AD191" s="378"/>
      <c r="AE191" s="376" t="s">
        <v>394</v>
      </c>
      <c r="AF191" s="377"/>
      <c r="AG191" s="377"/>
      <c r="AH191" s="590" t="s">
        <v>395</v>
      </c>
      <c r="AI191" s="377"/>
      <c r="AJ191" s="378"/>
      <c r="AL191" s="595"/>
      <c r="AM191" s="596"/>
      <c r="AN191" s="597"/>
      <c r="BA191" s="211"/>
      <c r="BB191" s="216"/>
      <c r="BC191" s="216"/>
      <c r="BD191" s="216"/>
      <c r="BE191" s="216"/>
      <c r="BF191" s="216"/>
      <c r="BG191" s="210"/>
      <c r="BH191" s="210"/>
      <c r="BI191" s="210"/>
      <c r="BJ191" s="211"/>
      <c r="BK191" s="211"/>
      <c r="BL191" s="211"/>
      <c r="BM191" s="130"/>
      <c r="BN191" s="130"/>
      <c r="BO191" s="130"/>
      <c r="BP191" s="130"/>
    </row>
    <row r="192" spans="3:68" s="8" customFormat="1" ht="24.75" customHeight="1" x14ac:dyDescent="0.15">
      <c r="D192" s="22" t="s">
        <v>393</v>
      </c>
      <c r="E192" s="17"/>
      <c r="F192" s="17"/>
      <c r="G192" s="17"/>
      <c r="H192" s="17"/>
      <c r="I192" s="17"/>
      <c r="J192" s="17"/>
      <c r="K192" s="17"/>
      <c r="L192" s="17"/>
      <c r="M192" s="17"/>
      <c r="N192" s="17"/>
      <c r="O192" s="18"/>
      <c r="P192" s="403"/>
      <c r="Q192" s="404"/>
      <c r="R192" s="21" t="s">
        <v>386</v>
      </c>
      <c r="S192" s="402">
        <f t="shared" ref="S192:S207" si="3">SUM(V192,Y192)</f>
        <v>0</v>
      </c>
      <c r="T192" s="402"/>
      <c r="U192" s="21" t="s">
        <v>386</v>
      </c>
      <c r="V192" s="403"/>
      <c r="W192" s="404"/>
      <c r="X192" s="31" t="s">
        <v>386</v>
      </c>
      <c r="Y192" s="670"/>
      <c r="Z192" s="404"/>
      <c r="AA192" s="21" t="s">
        <v>386</v>
      </c>
      <c r="AB192" s="402">
        <f t="shared" ref="AB192:AB207" si="4">SUM(AE192,AH192)</f>
        <v>0</v>
      </c>
      <c r="AC192" s="402"/>
      <c r="AD192" s="21" t="s">
        <v>386</v>
      </c>
      <c r="AE192" s="403"/>
      <c r="AF192" s="404"/>
      <c r="AG192" s="31" t="s">
        <v>386</v>
      </c>
      <c r="AH192" s="670"/>
      <c r="AI192" s="404"/>
      <c r="AJ192" s="21" t="s">
        <v>386</v>
      </c>
      <c r="AL192" s="695"/>
      <c r="AM192" s="696"/>
      <c r="AN192" s="697"/>
      <c r="BA192" s="211"/>
      <c r="BB192" s="216"/>
      <c r="BC192" s="216"/>
      <c r="BD192" s="216"/>
      <c r="BE192" s="216"/>
      <c r="BF192" s="216"/>
      <c r="BG192" s="210"/>
      <c r="BH192" s="210"/>
      <c r="BI192" s="210"/>
      <c r="BJ192" s="211"/>
      <c r="BK192" s="211"/>
      <c r="BL192" s="211"/>
      <c r="BM192" s="130"/>
      <c r="BN192" s="130"/>
      <c r="BO192" s="130"/>
      <c r="BP192" s="130"/>
    </row>
    <row r="193" spans="4:68" s="8" customFormat="1" ht="24.75" customHeight="1" x14ac:dyDescent="0.15">
      <c r="D193" s="84"/>
      <c r="E193" s="28" t="s">
        <v>651</v>
      </c>
      <c r="F193" s="90"/>
      <c r="G193" s="90"/>
      <c r="H193" s="90"/>
      <c r="I193" s="90"/>
      <c r="J193" s="90"/>
      <c r="K193" s="90"/>
      <c r="L193" s="90"/>
      <c r="M193" s="90"/>
      <c r="N193" s="90"/>
      <c r="O193" s="243"/>
      <c r="P193" s="410"/>
      <c r="Q193" s="410"/>
      <c r="R193" s="12" t="s">
        <v>386</v>
      </c>
      <c r="S193" s="402">
        <f t="shared" si="3"/>
        <v>0</v>
      </c>
      <c r="T193" s="402"/>
      <c r="U193" s="12" t="s">
        <v>386</v>
      </c>
      <c r="V193" s="358"/>
      <c r="W193" s="325"/>
      <c r="X193" s="85" t="s">
        <v>386</v>
      </c>
      <c r="Y193" s="404"/>
      <c r="Z193" s="404"/>
      <c r="AA193" s="12" t="s">
        <v>386</v>
      </c>
      <c r="AB193" s="393">
        <f t="shared" si="4"/>
        <v>0</v>
      </c>
      <c r="AC193" s="393"/>
      <c r="AD193" s="12" t="s">
        <v>386</v>
      </c>
      <c r="AE193" s="358"/>
      <c r="AF193" s="325"/>
      <c r="AG193" s="32" t="s">
        <v>386</v>
      </c>
      <c r="AH193" s="324"/>
      <c r="AI193" s="325"/>
      <c r="AJ193" s="12" t="s">
        <v>386</v>
      </c>
      <c r="AL193" s="695"/>
      <c r="AM193" s="696"/>
      <c r="AN193" s="697"/>
      <c r="BA193" s="211"/>
      <c r="BB193" s="216"/>
      <c r="BC193" s="216"/>
      <c r="BD193" s="216"/>
      <c r="BE193" s="216"/>
      <c r="BF193" s="216"/>
      <c r="BG193" s="210"/>
      <c r="BH193" s="210"/>
      <c r="BI193" s="210"/>
      <c r="BJ193" s="211"/>
      <c r="BK193" s="211"/>
      <c r="BL193" s="211"/>
      <c r="BM193" s="130"/>
      <c r="BN193" s="130"/>
      <c r="BO193" s="130"/>
      <c r="BP193" s="130"/>
    </row>
    <row r="194" spans="4:68" s="8" customFormat="1" ht="9" customHeight="1" x14ac:dyDescent="0.15">
      <c r="D194" s="79"/>
      <c r="E194" s="29"/>
      <c r="F194" s="242"/>
      <c r="G194" s="242"/>
      <c r="H194" s="242"/>
      <c r="I194" s="242"/>
      <c r="J194" s="242"/>
      <c r="K194" s="242"/>
      <c r="L194" s="242"/>
      <c r="M194" s="242"/>
      <c r="N194" s="242"/>
      <c r="O194" s="71"/>
      <c r="P194" s="246"/>
      <c r="Q194" s="246"/>
      <c r="R194" s="32"/>
      <c r="S194" s="237"/>
      <c r="T194" s="237"/>
      <c r="U194" s="32"/>
      <c r="V194" s="238"/>
      <c r="W194" s="238"/>
      <c r="X194" s="32"/>
      <c r="Y194" s="237"/>
      <c r="Z194" s="237"/>
      <c r="AA194" s="32"/>
      <c r="AB194" s="238"/>
      <c r="AC194" s="238"/>
      <c r="AD194" s="32"/>
      <c r="AE194" s="238"/>
      <c r="AF194" s="238"/>
      <c r="AG194" s="32"/>
      <c r="AH194" s="238"/>
      <c r="AI194" s="238"/>
      <c r="AJ194" s="32"/>
      <c r="BA194" s="211"/>
      <c r="BB194" s="216"/>
      <c r="BC194" s="216"/>
      <c r="BD194" s="216"/>
      <c r="BE194" s="216"/>
      <c r="BF194" s="216"/>
      <c r="BG194" s="210"/>
      <c r="BH194" s="210"/>
      <c r="BI194" s="210"/>
      <c r="BJ194" s="211"/>
      <c r="BK194" s="211"/>
      <c r="BL194" s="211"/>
      <c r="BM194" s="130"/>
      <c r="BN194" s="130"/>
      <c r="BO194" s="130"/>
      <c r="BP194" s="130"/>
    </row>
    <row r="195" spans="4:68" s="8" customFormat="1" ht="24.75" customHeight="1" x14ac:dyDescent="0.15">
      <c r="D195" s="28" t="s">
        <v>1082</v>
      </c>
      <c r="E195" s="17"/>
      <c r="F195" s="17"/>
      <c r="G195" s="17"/>
      <c r="H195" s="17"/>
      <c r="I195" s="17"/>
      <c r="J195" s="17"/>
      <c r="K195" s="17"/>
      <c r="L195" s="17"/>
      <c r="M195" s="17"/>
      <c r="N195" s="17"/>
      <c r="O195" s="18"/>
      <c r="P195" s="410"/>
      <c r="Q195" s="410"/>
      <c r="R195" s="12" t="s">
        <v>386</v>
      </c>
      <c r="S195" s="402">
        <f>SUM(V195,Y195)</f>
        <v>0</v>
      </c>
      <c r="T195" s="402"/>
      <c r="U195" s="12" t="s">
        <v>386</v>
      </c>
      <c r="V195" s="358"/>
      <c r="W195" s="325"/>
      <c r="X195" s="85" t="s">
        <v>386</v>
      </c>
      <c r="Y195" s="404"/>
      <c r="Z195" s="404"/>
      <c r="AA195" s="12" t="s">
        <v>386</v>
      </c>
      <c r="AB195" s="393">
        <f>SUM(AE195,AH195)</f>
        <v>0</v>
      </c>
      <c r="AC195" s="393"/>
      <c r="AD195" s="12" t="s">
        <v>386</v>
      </c>
      <c r="AE195" s="358"/>
      <c r="AF195" s="325"/>
      <c r="AG195" s="32" t="s">
        <v>386</v>
      </c>
      <c r="AH195" s="324"/>
      <c r="AI195" s="325"/>
      <c r="AJ195" s="12" t="s">
        <v>386</v>
      </c>
      <c r="AL195" s="695"/>
      <c r="AM195" s="696"/>
      <c r="AN195" s="697"/>
      <c r="AT195" s="11"/>
      <c r="BA195" s="211"/>
      <c r="BB195" s="216"/>
      <c r="BC195" s="216"/>
      <c r="BD195" s="216"/>
      <c r="BE195" s="216"/>
      <c r="BF195" s="216"/>
      <c r="BG195" s="210"/>
      <c r="BH195" s="210"/>
      <c r="BI195" s="210"/>
      <c r="BJ195" s="211"/>
      <c r="BK195" s="211"/>
      <c r="BL195" s="211"/>
      <c r="BM195" s="130"/>
      <c r="BN195" s="130"/>
      <c r="BO195" s="130"/>
      <c r="BP195" s="130"/>
    </row>
    <row r="196" spans="4:68" s="8" customFormat="1" ht="24.75" customHeight="1" x14ac:dyDescent="0.15">
      <c r="D196" s="28" t="s">
        <v>1083</v>
      </c>
      <c r="E196" s="17"/>
      <c r="F196" s="17"/>
      <c r="G196" s="17"/>
      <c r="H196" s="17"/>
      <c r="I196" s="17"/>
      <c r="J196" s="17"/>
      <c r="K196" s="17"/>
      <c r="L196" s="17"/>
      <c r="M196" s="17"/>
      <c r="N196" s="17"/>
      <c r="O196" s="18"/>
      <c r="P196" s="410"/>
      <c r="Q196" s="410"/>
      <c r="R196" s="12" t="s">
        <v>386</v>
      </c>
      <c r="S196" s="402">
        <f>SUM(V196,Y196)</f>
        <v>0</v>
      </c>
      <c r="T196" s="402"/>
      <c r="U196" s="12" t="s">
        <v>386</v>
      </c>
      <c r="V196" s="358"/>
      <c r="W196" s="325"/>
      <c r="X196" s="85" t="s">
        <v>386</v>
      </c>
      <c r="Y196" s="404"/>
      <c r="Z196" s="404"/>
      <c r="AA196" s="12" t="s">
        <v>386</v>
      </c>
      <c r="AB196" s="393">
        <f>SUM(AE196,AH196)</f>
        <v>0</v>
      </c>
      <c r="AC196" s="393"/>
      <c r="AD196" s="12" t="s">
        <v>386</v>
      </c>
      <c r="AE196" s="358"/>
      <c r="AF196" s="325"/>
      <c r="AG196" s="32" t="s">
        <v>386</v>
      </c>
      <c r="AH196" s="324"/>
      <c r="AI196" s="325"/>
      <c r="AJ196" s="12" t="s">
        <v>386</v>
      </c>
      <c r="AL196" s="695"/>
      <c r="AM196" s="696"/>
      <c r="AN196" s="697"/>
      <c r="AT196" s="11"/>
      <c r="BA196" s="211"/>
      <c r="BB196" s="216"/>
      <c r="BC196" s="216"/>
      <c r="BD196" s="216"/>
      <c r="BE196" s="216"/>
      <c r="BF196" s="216"/>
      <c r="BG196" s="210"/>
      <c r="BH196" s="210"/>
      <c r="BI196" s="210"/>
      <c r="BJ196" s="211"/>
      <c r="BK196" s="211"/>
      <c r="BL196" s="211"/>
      <c r="BM196" s="130"/>
      <c r="BN196" s="130"/>
      <c r="BO196" s="130"/>
      <c r="BP196" s="130"/>
    </row>
    <row r="197" spans="4:68" s="8" customFormat="1" ht="9" customHeight="1" x14ac:dyDescent="0.15">
      <c r="D197" s="79"/>
      <c r="E197" s="29"/>
      <c r="F197" s="242"/>
      <c r="G197" s="242"/>
      <c r="H197" s="242"/>
      <c r="I197" s="242"/>
      <c r="J197" s="242"/>
      <c r="K197" s="242"/>
      <c r="L197" s="242"/>
      <c r="M197" s="242"/>
      <c r="N197" s="242"/>
      <c r="O197" s="71"/>
      <c r="P197" s="246"/>
      <c r="Q197" s="246"/>
      <c r="R197" s="32"/>
      <c r="S197" s="237"/>
      <c r="T197" s="237"/>
      <c r="U197" s="32"/>
      <c r="V197" s="238"/>
      <c r="W197" s="238"/>
      <c r="X197" s="32"/>
      <c r="Y197" s="237"/>
      <c r="Z197" s="237"/>
      <c r="AA197" s="32"/>
      <c r="AB197" s="238"/>
      <c r="AC197" s="238"/>
      <c r="AD197" s="32"/>
      <c r="AE197" s="238"/>
      <c r="AF197" s="238"/>
      <c r="AG197" s="32"/>
      <c r="AH197" s="238"/>
      <c r="AI197" s="238"/>
      <c r="AJ197" s="32"/>
      <c r="AZ197" s="277">
        <f>COUNT(V199:W206)</f>
        <v>0</v>
      </c>
      <c r="BA197" s="277">
        <f>COUNT(Y199:Z206)</f>
        <v>0</v>
      </c>
      <c r="BB197" s="277">
        <f>COUNT(AE199:AF206)</f>
        <v>0</v>
      </c>
      <c r="BC197" s="277">
        <f>COUNT(AH199:AI206)</f>
        <v>0</v>
      </c>
      <c r="BD197" s="216"/>
      <c r="BE197" s="216"/>
      <c r="BF197" s="216"/>
      <c r="BG197" s="210"/>
      <c r="BH197" s="210"/>
      <c r="BI197" s="210"/>
      <c r="BJ197" s="211"/>
      <c r="BK197" s="211"/>
      <c r="BL197" s="211"/>
      <c r="BM197" s="130"/>
      <c r="BN197" s="130"/>
      <c r="BO197" s="130"/>
      <c r="BP197" s="130"/>
    </row>
    <row r="198" spans="4:68" s="8" customFormat="1" ht="24.75" customHeight="1" x14ac:dyDescent="0.15">
      <c r="D198" s="22" t="s">
        <v>1067</v>
      </c>
      <c r="E198" s="17"/>
      <c r="F198" s="17"/>
      <c r="G198" s="17"/>
      <c r="H198" s="17"/>
      <c r="I198" s="17"/>
      <c r="J198" s="17"/>
      <c r="K198" s="17"/>
      <c r="L198" s="17"/>
      <c r="M198" s="17"/>
      <c r="N198" s="17"/>
      <c r="O198" s="18"/>
      <c r="P198" s="639"/>
      <c r="Q198" s="640"/>
      <c r="R198" s="12" t="s">
        <v>386</v>
      </c>
      <c r="S198" s="393">
        <f t="shared" si="3"/>
        <v>0</v>
      </c>
      <c r="T198" s="393"/>
      <c r="U198" s="12" t="s">
        <v>386</v>
      </c>
      <c r="V198" s="691"/>
      <c r="W198" s="663"/>
      <c r="X198" s="32" t="s">
        <v>386</v>
      </c>
      <c r="Y198" s="667"/>
      <c r="Z198" s="663"/>
      <c r="AA198" s="12" t="s">
        <v>386</v>
      </c>
      <c r="AB198" s="393">
        <f t="shared" si="4"/>
        <v>0</v>
      </c>
      <c r="AC198" s="393"/>
      <c r="AD198" s="12" t="s">
        <v>386</v>
      </c>
      <c r="AE198" s="691"/>
      <c r="AF198" s="663"/>
      <c r="AG198" s="32" t="s">
        <v>386</v>
      </c>
      <c r="AH198" s="667"/>
      <c r="AI198" s="663"/>
      <c r="AJ198" s="12" t="s">
        <v>386</v>
      </c>
      <c r="AL198" s="695"/>
      <c r="AM198" s="696"/>
      <c r="AN198" s="697"/>
      <c r="AZ198" s="260">
        <f>SUM(V199:W206)</f>
        <v>0</v>
      </c>
      <c r="BA198" s="260">
        <f>SUM(Y199:Z206)</f>
        <v>0</v>
      </c>
      <c r="BB198" s="260">
        <f>SUM(AE199:AF206)</f>
        <v>0</v>
      </c>
      <c r="BC198" s="260">
        <f>SUM(AH199:AI206)</f>
        <v>0</v>
      </c>
      <c r="BD198" s="216"/>
      <c r="BE198" s="216"/>
      <c r="BF198" s="216"/>
      <c r="BG198" s="210"/>
      <c r="BH198" s="210"/>
      <c r="BI198" s="210"/>
      <c r="BJ198" s="211"/>
      <c r="BK198" s="211"/>
      <c r="BL198" s="211"/>
      <c r="BM198" s="130"/>
      <c r="BN198" s="130"/>
      <c r="BO198" s="130"/>
      <c r="BP198" s="130"/>
    </row>
    <row r="199" spans="4:68" s="8" customFormat="1" ht="24.75" customHeight="1" x14ac:dyDescent="0.15">
      <c r="D199" s="598" t="s">
        <v>795</v>
      </c>
      <c r="E199" s="28" t="s">
        <v>861</v>
      </c>
      <c r="F199" s="17"/>
      <c r="G199" s="17"/>
      <c r="H199" s="17"/>
      <c r="I199" s="17"/>
      <c r="J199" s="17"/>
      <c r="K199" s="17"/>
      <c r="L199" s="17"/>
      <c r="M199" s="17"/>
      <c r="N199" s="17"/>
      <c r="O199" s="30"/>
      <c r="P199" s="668"/>
      <c r="Q199" s="669"/>
      <c r="R199" s="12" t="s">
        <v>386</v>
      </c>
      <c r="S199" s="393">
        <f t="shared" si="3"/>
        <v>0</v>
      </c>
      <c r="T199" s="393"/>
      <c r="U199" s="12" t="s">
        <v>386</v>
      </c>
      <c r="V199" s="358"/>
      <c r="W199" s="325"/>
      <c r="X199" s="32" t="s">
        <v>386</v>
      </c>
      <c r="Y199" s="324"/>
      <c r="Z199" s="325"/>
      <c r="AA199" s="12" t="s">
        <v>386</v>
      </c>
      <c r="AB199" s="393">
        <f t="shared" si="4"/>
        <v>0</v>
      </c>
      <c r="AC199" s="393"/>
      <c r="AD199" s="12" t="s">
        <v>386</v>
      </c>
      <c r="AE199" s="358"/>
      <c r="AF199" s="325"/>
      <c r="AG199" s="32" t="s">
        <v>386</v>
      </c>
      <c r="AH199" s="324"/>
      <c r="AI199" s="325"/>
      <c r="AJ199" s="12" t="s">
        <v>386</v>
      </c>
      <c r="BA199" s="211"/>
      <c r="BB199" s="216"/>
      <c r="BC199" s="216"/>
      <c r="BD199" s="216"/>
      <c r="BE199" s="216"/>
      <c r="BF199" s="216"/>
      <c r="BG199" s="210"/>
      <c r="BH199" s="210"/>
      <c r="BI199" s="210"/>
      <c r="BJ199" s="211"/>
      <c r="BK199" s="211"/>
      <c r="BL199" s="211"/>
      <c r="BM199" s="130"/>
      <c r="BN199" s="130"/>
      <c r="BO199" s="130"/>
      <c r="BP199" s="130"/>
    </row>
    <row r="200" spans="4:68" s="8" customFormat="1" ht="24.75" customHeight="1" x14ac:dyDescent="0.15">
      <c r="D200" s="598"/>
      <c r="E200" s="40" t="s">
        <v>862</v>
      </c>
      <c r="F200" s="26"/>
      <c r="G200" s="26"/>
      <c r="H200" s="26"/>
      <c r="I200" s="26"/>
      <c r="J200" s="26"/>
      <c r="K200" s="26"/>
      <c r="L200" s="26"/>
      <c r="M200" s="26"/>
      <c r="N200" s="26"/>
      <c r="O200" s="30"/>
      <c r="P200" s="586"/>
      <c r="Q200" s="587"/>
      <c r="R200" s="12" t="s">
        <v>386</v>
      </c>
      <c r="S200" s="393">
        <f t="shared" si="3"/>
        <v>0</v>
      </c>
      <c r="T200" s="393"/>
      <c r="U200" s="12" t="s">
        <v>386</v>
      </c>
      <c r="V200" s="358"/>
      <c r="W200" s="325"/>
      <c r="X200" s="32" t="s">
        <v>386</v>
      </c>
      <c r="Y200" s="324"/>
      <c r="Z200" s="325"/>
      <c r="AA200" s="12" t="s">
        <v>386</v>
      </c>
      <c r="AB200" s="393">
        <f t="shared" si="4"/>
        <v>0</v>
      </c>
      <c r="AC200" s="393"/>
      <c r="AD200" s="12" t="s">
        <v>386</v>
      </c>
      <c r="AE200" s="358"/>
      <c r="AF200" s="325"/>
      <c r="AG200" s="32" t="s">
        <v>386</v>
      </c>
      <c r="AH200" s="324"/>
      <c r="AI200" s="325"/>
      <c r="AJ200" s="12" t="s">
        <v>386</v>
      </c>
      <c r="AL200" s="459" t="str">
        <f>IF(AND(V198&lt;&gt;"",AZ197&gt;0),IF(AZ198&gt;V198,"③修士課程/博士前期課程院生 内訳が合計人数を上回っています",""),"")</f>
        <v/>
      </c>
      <c r="AM200" s="459"/>
      <c r="AN200" s="459"/>
      <c r="AO200" s="459"/>
      <c r="AP200" s="459"/>
      <c r="AQ200" s="459"/>
      <c r="AR200" s="459"/>
      <c r="AS200" s="459"/>
      <c r="AT200" s="459"/>
      <c r="AU200" s="459"/>
      <c r="AV200" s="459"/>
      <c r="AW200" s="459"/>
      <c r="AX200" s="459"/>
      <c r="AY200" s="459"/>
      <c r="AZ200" s="459"/>
      <c r="BA200" s="459"/>
      <c r="BB200" s="459"/>
      <c r="BC200" s="216"/>
      <c r="BD200" s="216"/>
      <c r="BE200" s="216"/>
      <c r="BF200" s="216"/>
      <c r="BG200" s="210"/>
      <c r="BH200" s="210"/>
      <c r="BI200" s="210"/>
      <c r="BJ200" s="211"/>
      <c r="BK200" s="211"/>
      <c r="BL200" s="211"/>
      <c r="BM200" s="130"/>
      <c r="BN200" s="130"/>
      <c r="BO200" s="130"/>
      <c r="BP200" s="130"/>
    </row>
    <row r="201" spans="4:68" s="8" customFormat="1" ht="30" customHeight="1" x14ac:dyDescent="0.15">
      <c r="D201" s="598"/>
      <c r="E201" s="316" t="s">
        <v>1056</v>
      </c>
      <c r="F201" s="317"/>
      <c r="G201" s="317"/>
      <c r="H201" s="317"/>
      <c r="I201" s="317"/>
      <c r="J201" s="317"/>
      <c r="K201" s="317"/>
      <c r="L201" s="317"/>
      <c r="M201" s="317"/>
      <c r="N201" s="317"/>
      <c r="O201" s="318"/>
      <c r="P201" s="584"/>
      <c r="Q201" s="585"/>
      <c r="R201" s="14" t="s">
        <v>386</v>
      </c>
      <c r="S201" s="351">
        <f>SUM(V201,Y201)</f>
        <v>0</v>
      </c>
      <c r="T201" s="351"/>
      <c r="U201" s="14" t="s">
        <v>386</v>
      </c>
      <c r="V201" s="389"/>
      <c r="W201" s="390"/>
      <c r="X201" s="45" t="s">
        <v>386</v>
      </c>
      <c r="Y201" s="412"/>
      <c r="Z201" s="390"/>
      <c r="AA201" s="14" t="s">
        <v>386</v>
      </c>
      <c r="AB201" s="351">
        <f>SUM(AE201,AH201)</f>
        <v>0</v>
      </c>
      <c r="AC201" s="351"/>
      <c r="AD201" s="14" t="s">
        <v>386</v>
      </c>
      <c r="AE201" s="389"/>
      <c r="AF201" s="390"/>
      <c r="AG201" s="45" t="s">
        <v>386</v>
      </c>
      <c r="AH201" s="412"/>
      <c r="AI201" s="390"/>
      <c r="AJ201" s="14" t="s">
        <v>386</v>
      </c>
      <c r="AL201" s="600" t="str">
        <f>IF(AND(Y198&lt;&gt;"",BA197&gt;0),IF(BA198&gt;Y198,"④修士課程/博士前期課程院生 内訳が合計人数を上回っています",""),"")</f>
        <v/>
      </c>
      <c r="AM201" s="600"/>
      <c r="AN201" s="600"/>
      <c r="AO201" s="600"/>
      <c r="AP201" s="600"/>
      <c r="AQ201" s="600"/>
      <c r="AR201" s="600"/>
      <c r="AS201" s="600"/>
      <c r="AT201" s="600"/>
      <c r="AU201" s="600"/>
      <c r="AV201" s="600"/>
      <c r="AW201" s="600"/>
      <c r="AX201" s="600"/>
      <c r="AY201" s="600"/>
      <c r="AZ201" s="600"/>
      <c r="BA201" s="600"/>
      <c r="BB201" s="600"/>
      <c r="BC201" s="216"/>
      <c r="BD201" s="216"/>
      <c r="BE201" s="216"/>
      <c r="BF201" s="216"/>
      <c r="BG201" s="210"/>
      <c r="BH201" s="210"/>
      <c r="BI201" s="210"/>
      <c r="BJ201" s="211"/>
      <c r="BK201" s="211"/>
      <c r="BL201" s="211"/>
      <c r="BM201" s="130"/>
      <c r="BN201" s="130"/>
      <c r="BO201" s="130"/>
      <c r="BP201" s="130"/>
    </row>
    <row r="202" spans="4:68" s="8" customFormat="1" ht="30" customHeight="1" x14ac:dyDescent="0.15">
      <c r="D202" s="598"/>
      <c r="E202" s="347" t="s">
        <v>1055</v>
      </c>
      <c r="F202" s="348"/>
      <c r="G202" s="348"/>
      <c r="H202" s="348"/>
      <c r="I202" s="348"/>
      <c r="J202" s="348"/>
      <c r="K202" s="348"/>
      <c r="L202" s="348"/>
      <c r="M202" s="348"/>
      <c r="N202" s="348"/>
      <c r="O202" s="349"/>
      <c r="P202" s="689"/>
      <c r="Q202" s="690"/>
      <c r="R202" s="16" t="s">
        <v>386</v>
      </c>
      <c r="S202" s="297">
        <f>SUM(V202,Y202)</f>
        <v>0</v>
      </c>
      <c r="T202" s="297"/>
      <c r="U202" s="16" t="s">
        <v>386</v>
      </c>
      <c r="V202" s="292"/>
      <c r="W202" s="291"/>
      <c r="X202" s="47" t="s">
        <v>386</v>
      </c>
      <c r="Y202" s="290"/>
      <c r="Z202" s="291"/>
      <c r="AA202" s="16" t="s">
        <v>386</v>
      </c>
      <c r="AB202" s="297">
        <f>SUM(AE202,AH202)</f>
        <v>0</v>
      </c>
      <c r="AC202" s="297"/>
      <c r="AD202" s="16" t="s">
        <v>386</v>
      </c>
      <c r="AE202" s="292"/>
      <c r="AF202" s="291"/>
      <c r="AG202" s="47" t="s">
        <v>386</v>
      </c>
      <c r="AH202" s="290"/>
      <c r="AI202" s="291"/>
      <c r="AJ202" s="16" t="s">
        <v>386</v>
      </c>
      <c r="AL202" s="600" t="str">
        <f>IF(AND(AE198&lt;&gt;"",BB197&gt;0),IF(BB198&gt;AE198,"⑤修士課程/博士前期課程院生 内訳が合計人数を上回っています",""),"")</f>
        <v/>
      </c>
      <c r="AM202" s="600"/>
      <c r="AN202" s="600"/>
      <c r="AO202" s="600"/>
      <c r="AP202" s="600"/>
      <c r="AQ202" s="600"/>
      <c r="AR202" s="600"/>
      <c r="AS202" s="600"/>
      <c r="AT202" s="600"/>
      <c r="AU202" s="600"/>
      <c r="AV202" s="600"/>
      <c r="AW202" s="600"/>
      <c r="AX202" s="600"/>
      <c r="AY202" s="600"/>
      <c r="AZ202" s="600"/>
      <c r="BA202" s="600"/>
      <c r="BB202" s="600"/>
      <c r="BC202" s="216"/>
      <c r="BD202" s="216"/>
      <c r="BE202" s="216"/>
      <c r="BF202" s="216"/>
      <c r="BG202" s="210"/>
      <c r="BH202" s="210"/>
      <c r="BI202" s="210"/>
      <c r="BJ202" s="211"/>
      <c r="BK202" s="211"/>
      <c r="BL202" s="211"/>
      <c r="BM202" s="130"/>
      <c r="BN202" s="130"/>
      <c r="BO202" s="130"/>
      <c r="BP202" s="130"/>
    </row>
    <row r="203" spans="4:68" s="8" customFormat="1" ht="24.75" customHeight="1" x14ac:dyDescent="0.15">
      <c r="D203" s="598"/>
      <c r="E203" s="40" t="s">
        <v>285</v>
      </c>
      <c r="F203" s="26"/>
      <c r="G203" s="26"/>
      <c r="H203" s="26"/>
      <c r="I203" s="26"/>
      <c r="J203" s="26"/>
      <c r="K203" s="26"/>
      <c r="L203" s="26"/>
      <c r="M203" s="26"/>
      <c r="N203" s="26"/>
      <c r="O203" s="30"/>
      <c r="P203" s="586"/>
      <c r="Q203" s="587"/>
      <c r="R203" s="12" t="s">
        <v>386</v>
      </c>
      <c r="S203" s="393">
        <f t="shared" si="3"/>
        <v>0</v>
      </c>
      <c r="T203" s="393"/>
      <c r="U203" s="12" t="s">
        <v>386</v>
      </c>
      <c r="V203" s="358"/>
      <c r="W203" s="325"/>
      <c r="X203" s="32" t="s">
        <v>386</v>
      </c>
      <c r="Y203" s="324"/>
      <c r="Z203" s="325"/>
      <c r="AA203" s="12" t="s">
        <v>386</v>
      </c>
      <c r="AB203" s="393">
        <f t="shared" si="4"/>
        <v>0</v>
      </c>
      <c r="AC203" s="393"/>
      <c r="AD203" s="12" t="s">
        <v>386</v>
      </c>
      <c r="AE203" s="358"/>
      <c r="AF203" s="325"/>
      <c r="AG203" s="32" t="s">
        <v>386</v>
      </c>
      <c r="AH203" s="324"/>
      <c r="AI203" s="325"/>
      <c r="AJ203" s="12" t="s">
        <v>386</v>
      </c>
      <c r="AL203" s="286" t="str">
        <f>IF(AND(AH198&lt;&gt;"",BC197&gt;0),IF(BC198&gt;AH198,"⑥修士課程/博士前期課程院生 内訳が合計人数を上回っています",""),"")</f>
        <v/>
      </c>
      <c r="AM203" s="286"/>
      <c r="AN203" s="286"/>
      <c r="AO203" s="286"/>
      <c r="AP203" s="286"/>
      <c r="AQ203" s="286"/>
      <c r="AR203" s="286"/>
      <c r="AS203" s="286"/>
      <c r="AT203" s="286"/>
      <c r="AU203" s="286"/>
      <c r="AV203" s="286"/>
      <c r="AW203" s="286"/>
      <c r="AX203" s="286"/>
      <c r="AY203" s="286"/>
      <c r="AZ203" s="286"/>
      <c r="BA203" s="286"/>
      <c r="BB203" s="286"/>
      <c r="BC203" s="216"/>
      <c r="BD203" s="216"/>
      <c r="BE203" s="216"/>
      <c r="BF203" s="216"/>
      <c r="BG203" s="210"/>
      <c r="BH203" s="210"/>
      <c r="BI203" s="210"/>
      <c r="BJ203" s="211"/>
      <c r="BK203" s="211"/>
      <c r="BL203" s="211"/>
      <c r="BM203" s="130"/>
      <c r="BN203" s="130"/>
      <c r="BO203" s="130"/>
      <c r="BP203" s="130"/>
    </row>
    <row r="204" spans="4:68" s="8" customFormat="1" ht="24.75" customHeight="1" x14ac:dyDescent="0.15">
      <c r="D204" s="598"/>
      <c r="E204" s="40" t="s">
        <v>286</v>
      </c>
      <c r="F204" s="26"/>
      <c r="G204" s="26"/>
      <c r="H204" s="26"/>
      <c r="I204" s="26"/>
      <c r="J204" s="26"/>
      <c r="K204" s="26"/>
      <c r="L204" s="26"/>
      <c r="M204" s="26"/>
      <c r="N204" s="26"/>
      <c r="O204" s="30"/>
      <c r="P204" s="586"/>
      <c r="Q204" s="587"/>
      <c r="R204" s="12" t="s">
        <v>386</v>
      </c>
      <c r="S204" s="393">
        <f t="shared" si="3"/>
        <v>0</v>
      </c>
      <c r="T204" s="393"/>
      <c r="U204" s="12" t="s">
        <v>386</v>
      </c>
      <c r="V204" s="358"/>
      <c r="W204" s="325"/>
      <c r="X204" s="32" t="s">
        <v>386</v>
      </c>
      <c r="Y204" s="324"/>
      <c r="Z204" s="325"/>
      <c r="AA204" s="12" t="s">
        <v>386</v>
      </c>
      <c r="AB204" s="393">
        <f t="shared" si="4"/>
        <v>0</v>
      </c>
      <c r="AC204" s="393"/>
      <c r="AD204" s="12" t="s">
        <v>386</v>
      </c>
      <c r="AE204" s="358"/>
      <c r="AF204" s="325"/>
      <c r="AG204" s="32" t="s">
        <v>386</v>
      </c>
      <c r="AH204" s="324"/>
      <c r="AI204" s="325"/>
      <c r="AJ204" s="12" t="s">
        <v>386</v>
      </c>
      <c r="BA204" s="211"/>
      <c r="BB204" s="216"/>
      <c r="BC204" s="216"/>
      <c r="BD204" s="216"/>
      <c r="BE204" s="216"/>
      <c r="BF204" s="216"/>
      <c r="BG204" s="210"/>
      <c r="BH204" s="210"/>
      <c r="BI204" s="210"/>
      <c r="BJ204" s="211"/>
      <c r="BK204" s="211"/>
      <c r="BL204" s="211"/>
      <c r="BM204" s="130"/>
      <c r="BN204" s="130"/>
      <c r="BO204" s="130"/>
      <c r="BP204" s="130"/>
    </row>
    <row r="205" spans="4:68" s="8" customFormat="1" ht="24.75" customHeight="1" x14ac:dyDescent="0.15">
      <c r="D205" s="598"/>
      <c r="E205" s="40" t="s">
        <v>287</v>
      </c>
      <c r="F205" s="26"/>
      <c r="G205" s="26"/>
      <c r="H205" s="26"/>
      <c r="I205" s="26"/>
      <c r="J205" s="26"/>
      <c r="K205" s="26"/>
      <c r="L205" s="26"/>
      <c r="M205" s="26"/>
      <c r="N205" s="26"/>
      <c r="O205" s="30"/>
      <c r="P205" s="586"/>
      <c r="Q205" s="587"/>
      <c r="R205" s="12" t="s">
        <v>386</v>
      </c>
      <c r="S205" s="393">
        <f t="shared" si="3"/>
        <v>0</v>
      </c>
      <c r="T205" s="393"/>
      <c r="U205" s="12" t="s">
        <v>386</v>
      </c>
      <c r="V205" s="358"/>
      <c r="W205" s="325"/>
      <c r="X205" s="32" t="s">
        <v>386</v>
      </c>
      <c r="Y205" s="324"/>
      <c r="Z205" s="325"/>
      <c r="AA205" s="12" t="s">
        <v>386</v>
      </c>
      <c r="AB205" s="393">
        <f t="shared" si="4"/>
        <v>0</v>
      </c>
      <c r="AC205" s="393"/>
      <c r="AD205" s="12" t="s">
        <v>386</v>
      </c>
      <c r="AE205" s="358"/>
      <c r="AF205" s="325"/>
      <c r="AG205" s="32" t="s">
        <v>386</v>
      </c>
      <c r="AH205" s="324"/>
      <c r="AI205" s="325"/>
      <c r="AJ205" s="12" t="s">
        <v>386</v>
      </c>
      <c r="BA205" s="211"/>
      <c r="BB205" s="216"/>
      <c r="BC205" s="216"/>
      <c r="BD205" s="216"/>
      <c r="BE205" s="216"/>
      <c r="BF205" s="216"/>
      <c r="BG205" s="210"/>
      <c r="BH205" s="210"/>
      <c r="BI205" s="210"/>
      <c r="BJ205" s="211"/>
      <c r="BK205" s="211"/>
      <c r="BL205" s="211"/>
      <c r="BM205" s="130"/>
      <c r="BN205" s="130"/>
      <c r="BO205" s="130"/>
      <c r="BP205" s="130"/>
    </row>
    <row r="206" spans="4:68" ht="24.75" customHeight="1" x14ac:dyDescent="0.15">
      <c r="D206" s="599"/>
      <c r="E206" s="40" t="s">
        <v>794</v>
      </c>
      <c r="F206" s="26"/>
      <c r="G206" s="26"/>
      <c r="H206" s="26"/>
      <c r="I206" s="26"/>
      <c r="J206" s="26"/>
      <c r="K206" s="26"/>
      <c r="L206" s="26"/>
      <c r="M206" s="26"/>
      <c r="N206" s="26"/>
      <c r="O206" s="30"/>
      <c r="P206" s="586"/>
      <c r="Q206" s="587"/>
      <c r="R206" s="12" t="s">
        <v>386</v>
      </c>
      <c r="S206" s="393">
        <f t="shared" si="3"/>
        <v>0</v>
      </c>
      <c r="T206" s="393"/>
      <c r="U206" s="12" t="s">
        <v>386</v>
      </c>
      <c r="V206" s="358"/>
      <c r="W206" s="325"/>
      <c r="X206" s="32" t="s">
        <v>386</v>
      </c>
      <c r="Y206" s="324"/>
      <c r="Z206" s="325"/>
      <c r="AA206" s="15" t="s">
        <v>386</v>
      </c>
      <c r="AB206" s="353">
        <f t="shared" si="4"/>
        <v>0</v>
      </c>
      <c r="AC206" s="353"/>
      <c r="AD206" s="15" t="s">
        <v>386</v>
      </c>
      <c r="AE206" s="650"/>
      <c r="AF206" s="649"/>
      <c r="AG206" s="33" t="s">
        <v>386</v>
      </c>
      <c r="AH206" s="654"/>
      <c r="AI206" s="649"/>
      <c r="AJ206" s="15" t="s">
        <v>386</v>
      </c>
      <c r="AZ206" s="1"/>
      <c r="BA206" s="207"/>
      <c r="BF206" s="214"/>
      <c r="BG206" s="210"/>
      <c r="BH206" s="210"/>
      <c r="BI206" s="210"/>
      <c r="BL206" s="207"/>
      <c r="BP206" s="128"/>
    </row>
    <row r="207" spans="4:68" ht="24.75" customHeight="1" x14ac:dyDescent="0.15">
      <c r="D207" s="28" t="s">
        <v>842</v>
      </c>
      <c r="E207" s="17"/>
      <c r="F207" s="17"/>
      <c r="G207" s="17"/>
      <c r="H207" s="17"/>
      <c r="I207" s="17"/>
      <c r="J207" s="17"/>
      <c r="K207" s="17"/>
      <c r="L207" s="17"/>
      <c r="M207" s="17"/>
      <c r="N207" s="17"/>
      <c r="O207" s="18"/>
      <c r="P207" s="358"/>
      <c r="Q207" s="325"/>
      <c r="R207" s="12" t="s">
        <v>386</v>
      </c>
      <c r="S207" s="393">
        <f t="shared" si="3"/>
        <v>0</v>
      </c>
      <c r="T207" s="393"/>
      <c r="U207" s="12" t="s">
        <v>386</v>
      </c>
      <c r="V207" s="358"/>
      <c r="W207" s="325"/>
      <c r="X207" s="32" t="s">
        <v>386</v>
      </c>
      <c r="Y207" s="324"/>
      <c r="Z207" s="325"/>
      <c r="AA207" s="12" t="s">
        <v>386</v>
      </c>
      <c r="AB207" s="393">
        <f t="shared" si="4"/>
        <v>0</v>
      </c>
      <c r="AC207" s="393"/>
      <c r="AD207" s="12" t="s">
        <v>386</v>
      </c>
      <c r="AE207" s="358"/>
      <c r="AF207" s="325"/>
      <c r="AG207" s="32" t="s">
        <v>386</v>
      </c>
      <c r="AH207" s="324"/>
      <c r="AI207" s="325"/>
      <c r="AJ207" s="12" t="s">
        <v>386</v>
      </c>
      <c r="AL207" s="695"/>
      <c r="AM207" s="696"/>
      <c r="AN207" s="697"/>
      <c r="AZ207" s="1"/>
      <c r="BA207" s="207"/>
      <c r="BF207" s="214"/>
      <c r="BG207" s="210"/>
      <c r="BH207" s="210"/>
      <c r="BI207" s="210"/>
      <c r="BL207" s="207"/>
      <c r="BP207" s="128"/>
    </row>
    <row r="208" spans="4:68" x14ac:dyDescent="0.15">
      <c r="BF208" s="210"/>
      <c r="BG208" s="210"/>
      <c r="BH208" s="210"/>
    </row>
    <row r="209" spans="3:68" x14ac:dyDescent="0.15">
      <c r="BF209" s="210"/>
      <c r="BG209" s="210"/>
      <c r="BH209" s="210"/>
    </row>
    <row r="210" spans="3:68" x14ac:dyDescent="0.15">
      <c r="BF210" s="210"/>
      <c r="BG210" s="210"/>
      <c r="BH210" s="210"/>
    </row>
    <row r="211" spans="3:68" x14ac:dyDescent="0.15">
      <c r="BF211" s="210"/>
      <c r="BG211" s="210"/>
      <c r="BH211" s="210"/>
    </row>
    <row r="212" spans="3:68" x14ac:dyDescent="0.15">
      <c r="BF212" s="210"/>
      <c r="BG212" s="210"/>
      <c r="BH212" s="210"/>
    </row>
    <row r="213" spans="3:68" x14ac:dyDescent="0.15">
      <c r="BF213" s="210"/>
      <c r="BG213" s="210"/>
      <c r="BH213" s="210"/>
    </row>
    <row r="214" spans="3:68" x14ac:dyDescent="0.15">
      <c r="BF214" s="210"/>
      <c r="BG214" s="210"/>
      <c r="BH214" s="210"/>
    </row>
    <row r="215" spans="3:68" x14ac:dyDescent="0.15">
      <c r="BF215" s="210"/>
      <c r="BG215" s="210"/>
      <c r="BH215" s="210"/>
    </row>
    <row r="216" spans="3:68" x14ac:dyDescent="0.15">
      <c r="BF216" s="210"/>
      <c r="BG216" s="210"/>
      <c r="BH216" s="210"/>
    </row>
    <row r="217" spans="3:68" x14ac:dyDescent="0.15">
      <c r="BF217" s="210"/>
      <c r="BG217" s="210"/>
      <c r="BH217" s="210"/>
    </row>
    <row r="218" spans="3:68" x14ac:dyDescent="0.15">
      <c r="BF218" s="210"/>
      <c r="BG218" s="210"/>
      <c r="BH218" s="210"/>
    </row>
    <row r="219" spans="3:68" ht="8.25" customHeight="1" x14ac:dyDescent="0.15">
      <c r="BF219" s="210"/>
      <c r="BG219" s="210"/>
      <c r="BH219" s="210"/>
    </row>
    <row r="220" spans="3:68" ht="15" customHeight="1" x14ac:dyDescent="0.15">
      <c r="D220" s="9"/>
      <c r="BF220" s="210"/>
      <c r="BG220" s="210"/>
      <c r="BH220" s="210"/>
    </row>
    <row r="221" spans="3:68" customFormat="1" ht="23.1" customHeight="1" x14ac:dyDescent="0.15">
      <c r="C221" s="5" t="s">
        <v>863</v>
      </c>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4"/>
      <c r="AL221" s="4"/>
      <c r="AM221" s="4"/>
      <c r="AN221" s="4"/>
      <c r="AO221" s="4"/>
      <c r="AP221" s="4"/>
      <c r="AQ221" s="4"/>
      <c r="AR221" s="4"/>
      <c r="AZ221" s="208"/>
      <c r="BA221" s="215"/>
      <c r="BB221" s="215"/>
      <c r="BC221" s="215"/>
      <c r="BD221" s="215"/>
      <c r="BE221" s="215"/>
      <c r="BF221" s="210"/>
      <c r="BG221" s="210"/>
      <c r="BH221" s="210"/>
      <c r="BI221" s="208"/>
      <c r="BJ221" s="208"/>
      <c r="BK221" s="208"/>
      <c r="BL221" s="129"/>
      <c r="BM221" s="129"/>
      <c r="BN221" s="129"/>
      <c r="BO221" s="129"/>
    </row>
    <row r="222" spans="3:68" customFormat="1" ht="18" customHeight="1" x14ac:dyDescent="0.15">
      <c r="C222" s="373" t="s">
        <v>718</v>
      </c>
      <c r="D222" s="373"/>
      <c r="E222" s="373"/>
      <c r="F222" s="373"/>
      <c r="G222" s="373"/>
      <c r="H222" s="373"/>
      <c r="I222" s="373"/>
      <c r="J222" s="373"/>
      <c r="K222" s="373"/>
      <c r="L222" s="373"/>
      <c r="M222" s="373"/>
      <c r="N222" s="373"/>
      <c r="O222" s="373"/>
      <c r="P222" s="373"/>
      <c r="Q222" s="373"/>
      <c r="R222" s="373"/>
      <c r="S222" s="373"/>
      <c r="T222" s="373"/>
      <c r="U222" s="373"/>
      <c r="V222" s="373"/>
      <c r="W222" s="373"/>
      <c r="X222" s="373"/>
      <c r="Y222" s="373"/>
      <c r="Z222" s="373"/>
      <c r="AA222" s="373"/>
      <c r="AB222" s="373"/>
      <c r="AC222" s="373"/>
      <c r="AD222" s="373"/>
      <c r="AE222" s="373"/>
      <c r="AF222" s="373"/>
      <c r="AG222" s="373"/>
      <c r="AH222" s="373"/>
      <c r="AI222" s="373"/>
      <c r="AJ222" s="373"/>
      <c r="AK222" s="373"/>
      <c r="AL222" s="373"/>
      <c r="AM222" s="373"/>
      <c r="AN222" s="373"/>
      <c r="AO222" s="373"/>
      <c r="AP222" s="373"/>
      <c r="AQ222" s="373"/>
      <c r="AR222" s="373"/>
      <c r="AZ222" s="208"/>
      <c r="BA222" s="215"/>
      <c r="BB222" s="215"/>
      <c r="BC222" s="215"/>
      <c r="BD222" s="215"/>
      <c r="BE222" s="215"/>
      <c r="BF222" s="210"/>
      <c r="BG222" s="210"/>
      <c r="BH222" s="210"/>
      <c r="BI222" s="208"/>
      <c r="BJ222" s="208"/>
      <c r="BK222" s="208"/>
      <c r="BL222" s="129"/>
      <c r="BM222" s="129"/>
      <c r="BN222" s="129"/>
      <c r="BO222" s="129"/>
    </row>
    <row r="223" spans="3:68" s="8" customFormat="1" ht="43.5" customHeight="1" x14ac:dyDescent="0.15">
      <c r="AZ223" s="211"/>
      <c r="BA223" s="216"/>
      <c r="BB223" s="216"/>
      <c r="BC223" s="216"/>
      <c r="BD223" s="216"/>
      <c r="BE223" s="216"/>
      <c r="BF223" s="210"/>
      <c r="BG223" s="210"/>
      <c r="BH223" s="210"/>
      <c r="BI223" s="211"/>
      <c r="BJ223" s="211"/>
      <c r="BK223" s="211"/>
      <c r="BL223" s="130"/>
      <c r="BM223" s="130"/>
      <c r="BN223" s="130"/>
      <c r="BO223" s="130"/>
    </row>
    <row r="224" spans="3:68" s="8" customFormat="1" ht="12.95" customHeight="1" x14ac:dyDescent="0.15">
      <c r="P224" s="302" t="s">
        <v>360</v>
      </c>
      <c r="Q224" s="302"/>
      <c r="R224" s="302"/>
      <c r="S224" s="302" t="s">
        <v>362</v>
      </c>
      <c r="T224" s="302"/>
      <c r="U224" s="302"/>
      <c r="V224" s="302" t="s">
        <v>337</v>
      </c>
      <c r="W224" s="302"/>
      <c r="X224" s="302"/>
      <c r="Y224" s="302" t="s">
        <v>338</v>
      </c>
      <c r="Z224" s="302"/>
      <c r="AA224" s="302"/>
      <c r="AB224" s="302" t="s">
        <v>339</v>
      </c>
      <c r="AC224" s="302"/>
      <c r="AD224" s="302"/>
      <c r="BA224" s="211"/>
      <c r="BB224" s="216"/>
      <c r="BC224" s="216"/>
      <c r="BD224" s="216"/>
      <c r="BE224" s="216"/>
      <c r="BF224" s="216"/>
      <c r="BG224" s="210"/>
      <c r="BH224" s="210"/>
      <c r="BI224" s="210"/>
      <c r="BJ224" s="211"/>
      <c r="BK224" s="211"/>
      <c r="BL224" s="211"/>
      <c r="BM224" s="130"/>
      <c r="BN224" s="130"/>
      <c r="BO224" s="130"/>
      <c r="BP224" s="130"/>
    </row>
    <row r="225" spans="4:68" s="8" customFormat="1" ht="18" customHeight="1" x14ac:dyDescent="0.15">
      <c r="P225" s="655" t="s">
        <v>400</v>
      </c>
      <c r="Q225" s="526"/>
      <c r="R225" s="564"/>
      <c r="S225" s="582" t="s">
        <v>1289</v>
      </c>
      <c r="T225" s="466"/>
      <c r="U225" s="466"/>
      <c r="V225" s="466"/>
      <c r="W225" s="466"/>
      <c r="X225" s="466"/>
      <c r="Y225" s="466"/>
      <c r="Z225" s="466"/>
      <c r="AA225" s="466"/>
      <c r="AB225" s="466"/>
      <c r="AC225" s="466"/>
      <c r="AD225" s="467"/>
      <c r="BA225" s="211"/>
      <c r="BB225" s="216"/>
      <c r="BC225" s="216"/>
      <c r="BD225" s="216"/>
      <c r="BE225" s="216"/>
      <c r="BF225" s="216"/>
      <c r="BG225" s="210"/>
      <c r="BH225" s="210"/>
      <c r="BI225" s="210"/>
      <c r="BJ225" s="211"/>
      <c r="BK225" s="211"/>
      <c r="BL225" s="211"/>
      <c r="BM225" s="130"/>
      <c r="BN225" s="130"/>
      <c r="BO225" s="130"/>
      <c r="BP225" s="130"/>
    </row>
    <row r="226" spans="4:68" s="8" customFormat="1" ht="28.5" customHeight="1" x14ac:dyDescent="0.15">
      <c r="D226" s="19"/>
      <c r="E226" s="19"/>
      <c r="F226" s="19"/>
      <c r="G226" s="19"/>
      <c r="H226" s="19"/>
      <c r="I226" s="19"/>
      <c r="J226" s="19"/>
      <c r="K226" s="19"/>
      <c r="L226" s="19"/>
      <c r="M226" s="19"/>
      <c r="N226" s="19"/>
      <c r="O226" s="19"/>
      <c r="P226" s="303"/>
      <c r="Q226" s="527"/>
      <c r="R226" s="304"/>
      <c r="S226" s="377" t="s">
        <v>401</v>
      </c>
      <c r="T226" s="377"/>
      <c r="U226" s="378"/>
      <c r="V226" s="376" t="s">
        <v>402</v>
      </c>
      <c r="W226" s="377"/>
      <c r="X226" s="378"/>
      <c r="Y226" s="377" t="s">
        <v>403</v>
      </c>
      <c r="Z226" s="377"/>
      <c r="AA226" s="378"/>
      <c r="AB226" s="685" t="s">
        <v>1057</v>
      </c>
      <c r="AC226" s="377"/>
      <c r="AD226" s="378"/>
      <c r="BA226" s="211"/>
      <c r="BB226" s="216"/>
      <c r="BC226" s="216"/>
      <c r="BD226" s="216"/>
      <c r="BE226" s="216"/>
      <c r="BF226" s="216"/>
      <c r="BG226" s="210"/>
      <c r="BH226" s="210"/>
      <c r="BI226" s="210"/>
      <c r="BJ226" s="211"/>
      <c r="BK226" s="211"/>
      <c r="BL226" s="211"/>
      <c r="BM226" s="130"/>
      <c r="BN226" s="130"/>
      <c r="BO226" s="130"/>
      <c r="BP226" s="130"/>
    </row>
    <row r="227" spans="4:68" s="8" customFormat="1" ht="24.95" customHeight="1" x14ac:dyDescent="0.15">
      <c r="D227" s="22" t="s">
        <v>606</v>
      </c>
      <c r="E227" s="23"/>
      <c r="F227" s="23"/>
      <c r="G227" s="23"/>
      <c r="H227" s="23"/>
      <c r="I227" s="23"/>
      <c r="J227" s="23"/>
      <c r="K227" s="23"/>
      <c r="L227" s="23"/>
      <c r="M227" s="23"/>
      <c r="N227" s="23"/>
      <c r="O227" s="24"/>
      <c r="P227" s="403"/>
      <c r="Q227" s="404"/>
      <c r="R227" s="21" t="s">
        <v>386</v>
      </c>
      <c r="S227" s="404"/>
      <c r="T227" s="404"/>
      <c r="U227" s="21" t="s">
        <v>386</v>
      </c>
      <c r="V227" s="403"/>
      <c r="W227" s="404"/>
      <c r="X227" s="21" t="s">
        <v>386</v>
      </c>
      <c r="Y227" s="404"/>
      <c r="Z227" s="404"/>
      <c r="AA227" s="21" t="s">
        <v>386</v>
      </c>
      <c r="AB227" s="403"/>
      <c r="AC227" s="404"/>
      <c r="AD227" s="21" t="s">
        <v>386</v>
      </c>
      <c r="BA227" s="211"/>
      <c r="BB227" s="216"/>
      <c r="BC227" s="216"/>
      <c r="BD227" s="216"/>
      <c r="BE227" s="216"/>
      <c r="BF227" s="216"/>
      <c r="BG227" s="210"/>
      <c r="BH227" s="210"/>
      <c r="BI227" s="210"/>
      <c r="BJ227" s="211"/>
      <c r="BK227" s="211"/>
      <c r="BL227" s="211"/>
      <c r="BM227" s="130"/>
      <c r="BN227" s="130"/>
      <c r="BO227" s="130"/>
      <c r="BP227" s="130"/>
    </row>
    <row r="228" spans="4:68" s="8" customFormat="1" ht="24.95" customHeight="1" x14ac:dyDescent="0.15">
      <c r="D228" s="25"/>
      <c r="E228" s="28" t="s">
        <v>330</v>
      </c>
      <c r="F228" s="17"/>
      <c r="G228" s="17"/>
      <c r="H228" s="17"/>
      <c r="I228" s="17"/>
      <c r="J228" s="17"/>
      <c r="K228" s="17"/>
      <c r="L228" s="17"/>
      <c r="M228" s="17"/>
      <c r="N228" s="17"/>
      <c r="O228" s="18"/>
      <c r="P228" s="358"/>
      <c r="Q228" s="325"/>
      <c r="R228" s="12" t="s">
        <v>386</v>
      </c>
      <c r="S228" s="325"/>
      <c r="T228" s="325"/>
      <c r="U228" s="12" t="s">
        <v>386</v>
      </c>
      <c r="V228" s="358"/>
      <c r="W228" s="325"/>
      <c r="X228" s="12" t="s">
        <v>386</v>
      </c>
      <c r="Y228" s="325"/>
      <c r="Z228" s="325"/>
      <c r="AA228" s="12" t="s">
        <v>386</v>
      </c>
      <c r="AB228" s="358"/>
      <c r="AC228" s="325"/>
      <c r="AD228" s="12" t="s">
        <v>386</v>
      </c>
      <c r="BA228" s="211"/>
      <c r="BB228" s="216"/>
      <c r="BC228" s="216"/>
      <c r="BD228" s="216"/>
      <c r="BE228" s="216"/>
      <c r="BF228" s="216"/>
      <c r="BG228" s="210"/>
      <c r="BH228" s="210"/>
      <c r="BI228" s="210"/>
      <c r="BJ228" s="211"/>
      <c r="BK228" s="211"/>
      <c r="BL228" s="211"/>
      <c r="BM228" s="130"/>
      <c r="BN228" s="130"/>
      <c r="BO228" s="130"/>
      <c r="BP228" s="130"/>
    </row>
    <row r="229" spans="4:68" s="8" customFormat="1" ht="9" customHeight="1" x14ac:dyDescent="0.15">
      <c r="D229" s="79"/>
      <c r="E229" s="23"/>
      <c r="F229" s="23"/>
      <c r="G229" s="23"/>
      <c r="H229" s="23"/>
      <c r="I229" s="23"/>
      <c r="J229" s="23"/>
      <c r="K229" s="23"/>
      <c r="L229" s="23"/>
      <c r="M229" s="23"/>
      <c r="N229" s="23"/>
      <c r="O229" s="23"/>
      <c r="P229" s="237"/>
      <c r="Q229" s="237"/>
      <c r="R229" s="31"/>
      <c r="S229" s="238"/>
      <c r="T229" s="238"/>
      <c r="U229" s="32"/>
      <c r="V229" s="238"/>
      <c r="W229" s="238"/>
      <c r="X229" s="32"/>
      <c r="Y229" s="238"/>
      <c r="Z229" s="238"/>
      <c r="AA229" s="32"/>
      <c r="AB229" s="238"/>
      <c r="AC229" s="238"/>
      <c r="AD229" s="32"/>
      <c r="BA229" s="211"/>
      <c r="BB229" s="216"/>
      <c r="BC229" s="216"/>
      <c r="BD229" s="216"/>
      <c r="BE229" s="216"/>
      <c r="BF229" s="216"/>
      <c r="BG229" s="210"/>
      <c r="BH229" s="210"/>
      <c r="BI229" s="210"/>
      <c r="BJ229" s="211"/>
      <c r="BK229" s="211"/>
      <c r="BL229" s="211"/>
      <c r="BM229" s="130"/>
      <c r="BN229" s="130"/>
      <c r="BO229" s="130"/>
      <c r="BP229" s="130"/>
    </row>
    <row r="230" spans="4:68" s="8" customFormat="1" ht="24.95" customHeight="1" x14ac:dyDescent="0.15">
      <c r="D230" s="28" t="s">
        <v>1082</v>
      </c>
      <c r="E230" s="17"/>
      <c r="F230" s="17"/>
      <c r="G230" s="17"/>
      <c r="H230" s="17"/>
      <c r="I230" s="17"/>
      <c r="J230" s="17"/>
      <c r="K230" s="17"/>
      <c r="L230" s="17"/>
      <c r="M230" s="17"/>
      <c r="N230" s="17"/>
      <c r="O230" s="18"/>
      <c r="P230" s="403"/>
      <c r="Q230" s="404"/>
      <c r="R230" s="21" t="s">
        <v>386</v>
      </c>
      <c r="S230" s="588"/>
      <c r="T230" s="589"/>
      <c r="U230" s="12" t="s">
        <v>386</v>
      </c>
      <c r="V230" s="663"/>
      <c r="W230" s="663"/>
      <c r="X230" s="12" t="s">
        <v>386</v>
      </c>
      <c r="Y230" s="664"/>
      <c r="Z230" s="665"/>
      <c r="AA230" s="12" t="s">
        <v>386</v>
      </c>
      <c r="AB230" s="664"/>
      <c r="AC230" s="665"/>
      <c r="AD230" s="12" t="s">
        <v>386</v>
      </c>
      <c r="BA230" s="211"/>
      <c r="BB230" s="216"/>
      <c r="BC230" s="216"/>
      <c r="BD230" s="216"/>
      <c r="BE230" s="216"/>
      <c r="BF230" s="216"/>
      <c r="BG230" s="210"/>
      <c r="BH230" s="210"/>
      <c r="BI230" s="210"/>
      <c r="BJ230" s="211"/>
      <c r="BK230" s="211"/>
      <c r="BL230" s="211"/>
      <c r="BM230" s="130"/>
      <c r="BN230" s="130"/>
      <c r="BO230" s="130"/>
      <c r="BP230" s="130"/>
    </row>
    <row r="231" spans="4:68" s="8" customFormat="1" ht="24.95" customHeight="1" x14ac:dyDescent="0.15">
      <c r="D231" s="28" t="s">
        <v>1083</v>
      </c>
      <c r="E231" s="17"/>
      <c r="F231" s="17"/>
      <c r="G231" s="17"/>
      <c r="H231" s="17"/>
      <c r="I231" s="17"/>
      <c r="J231" s="17"/>
      <c r="K231" s="17"/>
      <c r="L231" s="17"/>
      <c r="M231" s="17"/>
      <c r="N231" s="17"/>
      <c r="O231" s="18"/>
      <c r="P231" s="403"/>
      <c r="Q231" s="404"/>
      <c r="R231" s="21" t="s">
        <v>386</v>
      </c>
      <c r="S231" s="588"/>
      <c r="T231" s="589"/>
      <c r="U231" s="12" t="s">
        <v>386</v>
      </c>
      <c r="V231" s="588"/>
      <c r="W231" s="589"/>
      <c r="X231" s="12" t="s">
        <v>386</v>
      </c>
      <c r="Y231" s="663"/>
      <c r="Z231" s="663"/>
      <c r="AA231" s="12" t="s">
        <v>386</v>
      </c>
      <c r="AB231" s="664"/>
      <c r="AC231" s="665"/>
      <c r="AD231" s="12" t="s">
        <v>386</v>
      </c>
      <c r="BA231" s="211"/>
      <c r="BB231" s="216"/>
      <c r="BC231" s="216"/>
      <c r="BD231" s="216"/>
      <c r="BE231" s="216"/>
      <c r="BF231" s="216"/>
      <c r="BG231" s="210"/>
      <c r="BH231" s="210"/>
      <c r="BI231" s="210"/>
      <c r="BJ231" s="211"/>
      <c r="BK231" s="211"/>
      <c r="BL231" s="211"/>
      <c r="BM231" s="130"/>
      <c r="BN231" s="130"/>
      <c r="BO231" s="130"/>
      <c r="BP231" s="130"/>
    </row>
    <row r="232" spans="4:68" s="8" customFormat="1" ht="9" customHeight="1" x14ac:dyDescent="0.15">
      <c r="D232" s="23"/>
      <c r="E232" s="23"/>
      <c r="F232" s="23"/>
      <c r="G232" s="23"/>
      <c r="H232" s="23"/>
      <c r="I232" s="23"/>
      <c r="J232" s="23"/>
      <c r="K232" s="23"/>
      <c r="L232" s="23"/>
      <c r="M232" s="23"/>
      <c r="N232" s="23"/>
      <c r="O232" s="23"/>
      <c r="P232" s="237"/>
      <c r="Q232" s="237"/>
      <c r="R232" s="31"/>
      <c r="S232" s="238"/>
      <c r="T232" s="238"/>
      <c r="U232" s="32"/>
      <c r="V232" s="238"/>
      <c r="W232" s="238"/>
      <c r="X232" s="32"/>
      <c r="Y232" s="238"/>
      <c r="Z232" s="238"/>
      <c r="AA232" s="32"/>
      <c r="AB232" s="32"/>
      <c r="AC232" s="32"/>
      <c r="AD232" s="32"/>
      <c r="BA232" s="211"/>
      <c r="BB232" s="216"/>
      <c r="BC232" s="216"/>
      <c r="BD232" s="216"/>
      <c r="BE232" s="216"/>
      <c r="BF232" s="216"/>
      <c r="BG232" s="210"/>
      <c r="BH232" s="210"/>
      <c r="BI232" s="210"/>
      <c r="BJ232" s="211"/>
      <c r="BK232" s="211"/>
      <c r="BL232" s="211"/>
      <c r="BM232" s="130"/>
      <c r="BN232" s="130"/>
      <c r="BO232" s="130"/>
      <c r="BP232" s="130"/>
    </row>
    <row r="233" spans="4:68" s="8" customFormat="1" ht="24.95" customHeight="1" x14ac:dyDescent="0.15">
      <c r="D233" s="22" t="s">
        <v>1068</v>
      </c>
      <c r="E233" s="23"/>
      <c r="F233" s="23"/>
      <c r="G233" s="23"/>
      <c r="H233" s="23"/>
      <c r="I233" s="23"/>
      <c r="J233" s="23"/>
      <c r="K233" s="23"/>
      <c r="L233" s="23"/>
      <c r="M233" s="23"/>
      <c r="N233" s="23"/>
      <c r="O233" s="24"/>
      <c r="P233" s="652">
        <f>SUM(P234:Q241)</f>
        <v>0</v>
      </c>
      <c r="Q233" s="653"/>
      <c r="R233" s="21" t="s">
        <v>386</v>
      </c>
      <c r="S233" s="588"/>
      <c r="T233" s="589"/>
      <c r="U233" s="12" t="s">
        <v>386</v>
      </c>
      <c r="V233" s="358"/>
      <c r="W233" s="325"/>
      <c r="X233" s="12" t="s">
        <v>386</v>
      </c>
      <c r="Y233" s="325"/>
      <c r="Z233" s="325"/>
      <c r="AA233" s="12" t="s">
        <v>386</v>
      </c>
      <c r="AB233" s="664"/>
      <c r="AC233" s="665"/>
      <c r="AD233" s="12" t="s">
        <v>386</v>
      </c>
      <c r="BA233" s="211"/>
      <c r="BB233" s="216"/>
      <c r="BC233" s="216"/>
      <c r="BD233" s="216"/>
      <c r="BE233" s="216"/>
      <c r="BF233" s="216"/>
      <c r="BG233" s="210"/>
      <c r="BH233" s="210"/>
      <c r="BI233" s="210"/>
      <c r="BJ233" s="211"/>
      <c r="BK233" s="211"/>
      <c r="BL233" s="211"/>
      <c r="BM233" s="130"/>
      <c r="BN233" s="130"/>
      <c r="BO233" s="130"/>
      <c r="BP233" s="130"/>
    </row>
    <row r="234" spans="4:68" s="8" customFormat="1" ht="24.95" customHeight="1" x14ac:dyDescent="0.15">
      <c r="D234" s="598" t="s">
        <v>284</v>
      </c>
      <c r="E234" s="28" t="s">
        <v>796</v>
      </c>
      <c r="F234" s="17"/>
      <c r="G234" s="17"/>
      <c r="H234" s="17"/>
      <c r="I234" s="17"/>
      <c r="J234" s="17"/>
      <c r="K234" s="17"/>
      <c r="L234" s="17"/>
      <c r="M234" s="17"/>
      <c r="N234" s="17"/>
      <c r="O234" s="18"/>
      <c r="P234" s="358"/>
      <c r="Q234" s="325"/>
      <c r="R234" s="12" t="s">
        <v>386</v>
      </c>
      <c r="BA234" s="211"/>
      <c r="BB234" s="216"/>
      <c r="BC234" s="216"/>
      <c r="BD234" s="216"/>
      <c r="BE234" s="216"/>
      <c r="BF234" s="216"/>
      <c r="BG234" s="210"/>
      <c r="BH234" s="210"/>
      <c r="BI234" s="210"/>
      <c r="BJ234" s="211"/>
      <c r="BK234" s="211"/>
      <c r="BL234" s="211"/>
      <c r="BM234" s="130"/>
      <c r="BN234" s="130"/>
      <c r="BO234" s="130"/>
      <c r="BP234" s="130"/>
    </row>
    <row r="235" spans="4:68" s="8" customFormat="1" ht="24.95" customHeight="1" x14ac:dyDescent="0.15">
      <c r="D235" s="598"/>
      <c r="E235" s="40" t="s">
        <v>797</v>
      </c>
      <c r="F235" s="26"/>
      <c r="G235" s="26"/>
      <c r="H235" s="26"/>
      <c r="I235" s="26"/>
      <c r="J235" s="26"/>
      <c r="K235" s="26"/>
      <c r="L235" s="26"/>
      <c r="M235" s="26"/>
      <c r="N235" s="26"/>
      <c r="O235" s="30"/>
      <c r="P235" s="358"/>
      <c r="Q235" s="325"/>
      <c r="R235" s="12" t="s">
        <v>386</v>
      </c>
      <c r="BA235" s="211"/>
      <c r="BB235" s="216"/>
      <c r="BC235" s="216"/>
      <c r="BD235" s="216"/>
      <c r="BE235" s="216"/>
      <c r="BF235" s="216"/>
      <c r="BG235" s="210"/>
      <c r="BH235" s="210"/>
      <c r="BI235" s="210"/>
      <c r="BJ235" s="211"/>
      <c r="BK235" s="211"/>
      <c r="BL235" s="211"/>
      <c r="BM235" s="130"/>
      <c r="BN235" s="130"/>
      <c r="BO235" s="130"/>
      <c r="BP235" s="130"/>
    </row>
    <row r="236" spans="4:68" s="8" customFormat="1" ht="30" customHeight="1" x14ac:dyDescent="0.15">
      <c r="D236" s="598"/>
      <c r="E236" s="316" t="s">
        <v>1063</v>
      </c>
      <c r="F236" s="317"/>
      <c r="G236" s="317"/>
      <c r="H236" s="317"/>
      <c r="I236" s="317"/>
      <c r="J236" s="317"/>
      <c r="K236" s="317"/>
      <c r="L236" s="317"/>
      <c r="M236" s="317"/>
      <c r="N236" s="317"/>
      <c r="O236" s="318"/>
      <c r="P236" s="288"/>
      <c r="Q236" s="289"/>
      <c r="R236" s="20" t="s">
        <v>386</v>
      </c>
      <c r="BA236" s="211"/>
      <c r="BB236" s="216"/>
      <c r="BC236" s="216"/>
      <c r="BD236" s="216"/>
      <c r="BE236" s="216"/>
      <c r="BF236" s="216"/>
      <c r="BG236" s="210"/>
      <c r="BH236" s="210"/>
      <c r="BI236" s="210"/>
      <c r="BJ236" s="211"/>
      <c r="BK236" s="211"/>
      <c r="BL236" s="211"/>
      <c r="BM236" s="130"/>
      <c r="BN236" s="130"/>
      <c r="BO236" s="130"/>
      <c r="BP236" s="130"/>
    </row>
    <row r="237" spans="4:68" s="8" customFormat="1" ht="30" customHeight="1" x14ac:dyDescent="0.15">
      <c r="D237" s="598"/>
      <c r="E237" s="347" t="s">
        <v>1064</v>
      </c>
      <c r="F237" s="348"/>
      <c r="G237" s="348"/>
      <c r="H237" s="348"/>
      <c r="I237" s="348"/>
      <c r="J237" s="348"/>
      <c r="K237" s="348"/>
      <c r="L237" s="348"/>
      <c r="M237" s="348"/>
      <c r="N237" s="348"/>
      <c r="O237" s="349"/>
      <c r="P237" s="292"/>
      <c r="Q237" s="291"/>
      <c r="R237" s="16" t="s">
        <v>386</v>
      </c>
      <c r="BA237" s="211"/>
      <c r="BB237" s="216"/>
      <c r="BC237" s="216"/>
      <c r="BD237" s="216"/>
      <c r="BE237" s="216"/>
      <c r="BF237" s="216"/>
      <c r="BG237" s="210"/>
      <c r="BH237" s="210"/>
      <c r="BI237" s="210"/>
      <c r="BJ237" s="211"/>
      <c r="BK237" s="211"/>
      <c r="BL237" s="211"/>
      <c r="BM237" s="130"/>
      <c r="BN237" s="130"/>
      <c r="BO237" s="130"/>
      <c r="BP237" s="130"/>
    </row>
    <row r="238" spans="4:68" s="8" customFormat="1" ht="24.95" customHeight="1" x14ac:dyDescent="0.15">
      <c r="D238" s="598"/>
      <c r="E238" s="40" t="s">
        <v>285</v>
      </c>
      <c r="F238" s="26"/>
      <c r="G238" s="26"/>
      <c r="H238" s="26"/>
      <c r="I238" s="26"/>
      <c r="J238" s="26"/>
      <c r="K238" s="26"/>
      <c r="L238" s="26"/>
      <c r="M238" s="26"/>
      <c r="N238" s="26"/>
      <c r="O238" s="30"/>
      <c r="P238" s="358"/>
      <c r="Q238" s="325"/>
      <c r="R238" s="12" t="s">
        <v>386</v>
      </c>
      <c r="BA238" s="211"/>
      <c r="BB238" s="216"/>
      <c r="BC238" s="216"/>
      <c r="BD238" s="216"/>
      <c r="BE238" s="216"/>
      <c r="BF238" s="216"/>
      <c r="BG238" s="210"/>
      <c r="BH238" s="210"/>
      <c r="BI238" s="210"/>
      <c r="BJ238" s="211"/>
      <c r="BK238" s="211"/>
      <c r="BL238" s="211"/>
      <c r="BM238" s="130"/>
      <c r="BN238" s="130"/>
      <c r="BO238" s="130"/>
      <c r="BP238" s="130"/>
    </row>
    <row r="239" spans="4:68" s="8" customFormat="1" ht="24.95" customHeight="1" x14ac:dyDescent="0.15">
      <c r="D239" s="598"/>
      <c r="E239" s="40" t="s">
        <v>286</v>
      </c>
      <c r="F239" s="26"/>
      <c r="G239" s="26"/>
      <c r="H239" s="26"/>
      <c r="I239" s="26"/>
      <c r="J239" s="26"/>
      <c r="K239" s="26"/>
      <c r="L239" s="26"/>
      <c r="M239" s="26"/>
      <c r="N239" s="26"/>
      <c r="O239" s="30"/>
      <c r="P239" s="358"/>
      <c r="Q239" s="325"/>
      <c r="R239" s="12" t="s">
        <v>386</v>
      </c>
      <c r="BA239" s="211"/>
      <c r="BB239" s="216"/>
      <c r="BC239" s="216"/>
      <c r="BD239" s="216"/>
      <c r="BE239" s="216"/>
      <c r="BF239" s="216"/>
      <c r="BG239" s="210"/>
      <c r="BH239" s="210"/>
      <c r="BI239" s="210"/>
      <c r="BJ239" s="211"/>
      <c r="BK239" s="211"/>
      <c r="BL239" s="211"/>
      <c r="BM239" s="130"/>
      <c r="BN239" s="130"/>
      <c r="BO239" s="130"/>
      <c r="BP239" s="130"/>
    </row>
    <row r="240" spans="4:68" s="8" customFormat="1" ht="24.95" customHeight="1" x14ac:dyDescent="0.15">
      <c r="D240" s="598"/>
      <c r="E240" s="40" t="s">
        <v>287</v>
      </c>
      <c r="F240" s="26"/>
      <c r="G240" s="26"/>
      <c r="H240" s="26"/>
      <c r="I240" s="26"/>
      <c r="J240" s="26"/>
      <c r="K240" s="26"/>
      <c r="L240" s="26"/>
      <c r="M240" s="26"/>
      <c r="N240" s="26"/>
      <c r="O240" s="30"/>
      <c r="P240" s="358"/>
      <c r="Q240" s="325"/>
      <c r="R240" s="12" t="s">
        <v>386</v>
      </c>
      <c r="BA240" s="211"/>
      <c r="BB240" s="216"/>
      <c r="BC240" s="216"/>
      <c r="BD240" s="216"/>
      <c r="BE240" s="216"/>
      <c r="BF240" s="216"/>
      <c r="BG240" s="210"/>
      <c r="BH240" s="210"/>
      <c r="BI240" s="210"/>
      <c r="BJ240" s="211"/>
      <c r="BK240" s="211"/>
      <c r="BL240" s="211"/>
      <c r="BM240" s="130"/>
      <c r="BN240" s="130"/>
      <c r="BO240" s="130"/>
      <c r="BP240" s="130"/>
    </row>
    <row r="241" spans="3:68" s="8" customFormat="1" ht="24.95" customHeight="1" x14ac:dyDescent="0.15">
      <c r="D241" s="599"/>
      <c r="E241" s="40" t="s">
        <v>798</v>
      </c>
      <c r="F241" s="26"/>
      <c r="G241" s="26"/>
      <c r="H241" s="26"/>
      <c r="I241" s="26"/>
      <c r="J241" s="26"/>
      <c r="K241" s="26"/>
      <c r="L241" s="26"/>
      <c r="M241" s="26"/>
      <c r="N241" s="26"/>
      <c r="O241" s="30"/>
      <c r="P241" s="358"/>
      <c r="Q241" s="325"/>
      <c r="R241" s="12" t="s">
        <v>386</v>
      </c>
      <c r="BA241" s="211"/>
      <c r="BB241" s="216"/>
      <c r="BC241" s="216"/>
      <c r="BD241" s="216"/>
      <c r="BE241" s="216"/>
      <c r="BF241" s="216"/>
      <c r="BG241" s="210"/>
      <c r="BH241" s="210"/>
      <c r="BI241" s="210"/>
      <c r="BJ241" s="211"/>
      <c r="BK241" s="211"/>
      <c r="BL241" s="211"/>
      <c r="BM241" s="130"/>
      <c r="BN241" s="130"/>
      <c r="BO241" s="130"/>
      <c r="BP241" s="130"/>
    </row>
    <row r="242" spans="3:68" s="8" customFormat="1" ht="24.95" customHeight="1" x14ac:dyDescent="0.15">
      <c r="D242" s="25" t="s">
        <v>799</v>
      </c>
      <c r="E242" s="29"/>
      <c r="F242" s="29"/>
      <c r="G242" s="29"/>
      <c r="H242" s="29"/>
      <c r="I242" s="29"/>
      <c r="J242" s="29"/>
      <c r="K242" s="29"/>
      <c r="L242" s="29"/>
      <c r="M242" s="29"/>
      <c r="N242" s="29"/>
      <c r="O242" s="30"/>
      <c r="P242" s="650"/>
      <c r="Q242" s="649"/>
      <c r="R242" s="15" t="s">
        <v>386</v>
      </c>
      <c r="BA242" s="211"/>
      <c r="BB242" s="216"/>
      <c r="BC242" s="216"/>
      <c r="BD242" s="216"/>
      <c r="BE242" s="216"/>
      <c r="BF242" s="216"/>
      <c r="BG242" s="210"/>
      <c r="BH242" s="210"/>
      <c r="BI242" s="210"/>
      <c r="BJ242" s="211"/>
      <c r="BK242" s="211"/>
      <c r="BL242" s="211"/>
      <c r="BM242" s="130"/>
      <c r="BN242" s="130"/>
      <c r="BO242" s="130"/>
      <c r="BP242" s="130"/>
    </row>
    <row r="243" spans="3:68" s="8" customFormat="1" ht="24.95" customHeight="1" x14ac:dyDescent="0.15">
      <c r="D243" s="25" t="s">
        <v>399</v>
      </c>
      <c r="E243" s="29"/>
      <c r="F243" s="29"/>
      <c r="G243" s="29"/>
      <c r="H243" s="29"/>
      <c r="I243" s="29"/>
      <c r="J243" s="29"/>
      <c r="K243" s="29"/>
      <c r="L243" s="29"/>
      <c r="M243" s="29"/>
      <c r="N243" s="29"/>
      <c r="O243" s="30"/>
      <c r="P243" s="650"/>
      <c r="Q243" s="649"/>
      <c r="R243" s="15" t="s">
        <v>386</v>
      </c>
      <c r="BA243" s="211"/>
      <c r="BB243" s="216"/>
      <c r="BC243" s="216"/>
      <c r="BD243" s="216"/>
      <c r="BE243" s="216"/>
      <c r="BF243" s="216"/>
      <c r="BG243" s="210"/>
      <c r="BH243" s="210"/>
      <c r="BI243" s="210"/>
      <c r="BJ243" s="211"/>
      <c r="BK243" s="211"/>
      <c r="BL243" s="211"/>
      <c r="BM243" s="130"/>
      <c r="BN243" s="130"/>
      <c r="BO243" s="130"/>
      <c r="BP243" s="130"/>
    </row>
    <row r="244" spans="3:68" x14ac:dyDescent="0.15">
      <c r="BF244" s="210"/>
      <c r="BG244" s="210"/>
      <c r="BH244" s="210"/>
    </row>
    <row r="245" spans="3:68" x14ac:dyDescent="0.15">
      <c r="BF245" s="210"/>
      <c r="BG245" s="210"/>
      <c r="BH245" s="210"/>
    </row>
    <row r="246" spans="3:68" x14ac:dyDescent="0.15">
      <c r="BF246" s="210"/>
      <c r="BG246" s="210"/>
      <c r="BH246" s="210"/>
    </row>
    <row r="247" spans="3:68" x14ac:dyDescent="0.15">
      <c r="BF247" s="210"/>
      <c r="BG247" s="210"/>
      <c r="BH247" s="210"/>
    </row>
    <row r="248" spans="3:68" x14ac:dyDescent="0.15">
      <c r="BF248" s="210"/>
      <c r="BG248" s="210"/>
      <c r="BH248" s="210"/>
    </row>
    <row r="249" spans="3:68" x14ac:dyDescent="0.15">
      <c r="BF249" s="210"/>
      <c r="BG249" s="210"/>
      <c r="BH249" s="210"/>
    </row>
    <row r="250" spans="3:68" x14ac:dyDescent="0.15">
      <c r="BF250" s="210"/>
      <c r="BG250" s="210"/>
      <c r="BH250" s="210"/>
    </row>
    <row r="251" spans="3:68" x14ac:dyDescent="0.15">
      <c r="BF251" s="210"/>
      <c r="BG251" s="210"/>
      <c r="BH251" s="210"/>
    </row>
    <row r="252" spans="3:68" x14ac:dyDescent="0.15">
      <c r="BF252" s="210"/>
      <c r="BG252" s="210"/>
      <c r="BH252" s="210"/>
    </row>
    <row r="253" spans="3:68" x14ac:dyDescent="0.15">
      <c r="BF253" s="210"/>
      <c r="BG253" s="210"/>
      <c r="BH253" s="210"/>
    </row>
    <row r="254" spans="3:68" ht="15" customHeight="1" x14ac:dyDescent="0.15">
      <c r="D254" s="9"/>
      <c r="BF254" s="210"/>
      <c r="BG254" s="210"/>
      <c r="BH254" s="210"/>
    </row>
    <row r="255" spans="3:68" x14ac:dyDescent="0.15">
      <c r="BF255" s="210"/>
      <c r="BG255" s="210"/>
      <c r="BH255" s="210"/>
    </row>
    <row r="256" spans="3:68" customFormat="1" ht="23.1" customHeight="1" x14ac:dyDescent="0.15">
      <c r="C256" s="5" t="s">
        <v>283</v>
      </c>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4"/>
      <c r="AL256" s="4"/>
      <c r="AM256" s="4"/>
      <c r="AN256" s="4"/>
      <c r="AO256" s="4"/>
      <c r="AP256" s="4"/>
      <c r="AQ256" s="4"/>
      <c r="AR256" s="4"/>
      <c r="AZ256" s="208"/>
      <c r="BA256" s="215"/>
      <c r="BB256" s="215"/>
      <c r="BC256" s="215"/>
      <c r="BD256" s="215"/>
      <c r="BE256" s="215"/>
      <c r="BF256" s="210"/>
      <c r="BG256" s="210"/>
      <c r="BH256" s="210"/>
      <c r="BI256" s="208"/>
      <c r="BJ256" s="208"/>
      <c r="BK256" s="208"/>
      <c r="BL256" s="129"/>
      <c r="BM256" s="129"/>
      <c r="BN256" s="129"/>
      <c r="BO256" s="129"/>
    </row>
    <row r="257" spans="3:70" customFormat="1" ht="18" customHeight="1" x14ac:dyDescent="0.15">
      <c r="C257" s="336" t="s">
        <v>719</v>
      </c>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Z257" s="208"/>
      <c r="BA257" s="215"/>
      <c r="BB257" s="215"/>
      <c r="BC257" s="215"/>
      <c r="BD257" s="215"/>
      <c r="BE257" s="215"/>
      <c r="BF257" s="210"/>
      <c r="BG257" s="210"/>
      <c r="BH257" s="210"/>
      <c r="BI257" s="208"/>
      <c r="BJ257" s="208"/>
      <c r="BK257" s="208"/>
      <c r="BL257" s="129"/>
      <c r="BM257" s="129"/>
      <c r="BN257" s="129"/>
      <c r="BO257" s="129"/>
    </row>
    <row r="258" spans="3:70" s="8" customFormat="1" ht="84" customHeight="1" x14ac:dyDescent="0.15">
      <c r="AZ258" s="211"/>
      <c r="BA258" s="216"/>
      <c r="BB258" s="216"/>
      <c r="BC258" s="216"/>
      <c r="BD258" s="216"/>
      <c r="BE258" s="216"/>
      <c r="BF258" s="210"/>
      <c r="BG258" s="210"/>
      <c r="BH258" s="210"/>
      <c r="BI258" s="211"/>
      <c r="BJ258" s="211"/>
      <c r="BK258" s="211"/>
      <c r="BL258" s="130"/>
      <c r="BM258" s="130"/>
      <c r="BN258" s="130"/>
      <c r="BO258" s="130"/>
    </row>
    <row r="259" spans="3:70" s="8" customFormat="1" ht="12.95" customHeight="1" x14ac:dyDescent="0.15">
      <c r="R259" s="302" t="s">
        <v>360</v>
      </c>
      <c r="S259" s="302"/>
      <c r="T259" s="302"/>
      <c r="U259" s="302"/>
      <c r="W259" s="591" t="s">
        <v>140</v>
      </c>
      <c r="X259" s="591"/>
      <c r="Y259" s="591"/>
      <c r="Z259" s="591"/>
      <c r="AA259" s="591" t="s">
        <v>337</v>
      </c>
      <c r="AB259" s="591"/>
      <c r="AC259" s="591"/>
      <c r="AD259" s="591"/>
      <c r="AE259" s="591" t="s">
        <v>338</v>
      </c>
      <c r="AF259" s="591"/>
      <c r="AG259" s="591"/>
      <c r="AH259" s="591"/>
      <c r="AT259" s="591"/>
      <c r="AU259" s="591"/>
      <c r="AV259" s="591"/>
      <c r="AW259" s="591"/>
      <c r="AX259" s="591"/>
      <c r="AY259" s="591"/>
      <c r="AZ259" s="61"/>
      <c r="BA259" s="275"/>
      <c r="BB259" s="275"/>
      <c r="BC259" s="275"/>
      <c r="BD259" s="210"/>
      <c r="BE259" s="211"/>
      <c r="BF259" s="211"/>
      <c r="BG259" s="211"/>
      <c r="BH259" s="130"/>
      <c r="BI259" s="130"/>
      <c r="BJ259" s="130"/>
      <c r="BK259" s="130"/>
    </row>
    <row r="260" spans="3:70" s="8" customFormat="1" ht="18.75" customHeight="1" x14ac:dyDescent="0.15">
      <c r="R260" s="655" t="s">
        <v>419</v>
      </c>
      <c r="S260" s="710"/>
      <c r="T260" s="710"/>
      <c r="U260" s="711"/>
      <c r="W260" s="525" t="s">
        <v>420</v>
      </c>
      <c r="X260" s="526"/>
      <c r="Y260" s="526"/>
      <c r="Z260" s="526"/>
      <c r="AA260" s="377"/>
      <c r="AB260" s="377"/>
      <c r="AC260" s="377"/>
      <c r="AD260" s="378"/>
      <c r="AE260" s="671" t="s">
        <v>1292</v>
      </c>
      <c r="AF260" s="672"/>
      <c r="AG260" s="672"/>
      <c r="AH260" s="673"/>
      <c r="AT260" s="578"/>
      <c r="AU260" s="578"/>
      <c r="AV260" s="578"/>
      <c r="AW260" s="578"/>
      <c r="AX260" s="578"/>
      <c r="AY260" s="578"/>
      <c r="AZ260" s="52"/>
      <c r="BD260" s="216"/>
      <c r="BE260" s="216"/>
      <c r="BF260" s="216"/>
      <c r="BG260" s="216"/>
      <c r="BH260" s="216"/>
      <c r="BI260" s="210"/>
      <c r="BJ260" s="210"/>
      <c r="BK260" s="210"/>
      <c r="BL260" s="211"/>
      <c r="BM260" s="211"/>
      <c r="BN260" s="211"/>
      <c r="BO260" s="130"/>
      <c r="BP260" s="130"/>
      <c r="BQ260" s="130"/>
      <c r="BR260" s="130"/>
    </row>
    <row r="261" spans="3:70" s="8" customFormat="1" ht="41.25" customHeight="1" x14ac:dyDescent="0.15">
      <c r="D261" s="19"/>
      <c r="E261" s="19"/>
      <c r="F261" s="19"/>
      <c r="G261" s="19"/>
      <c r="H261" s="19"/>
      <c r="I261" s="19"/>
      <c r="J261" s="19"/>
      <c r="K261" s="19"/>
      <c r="L261" s="19"/>
      <c r="M261" s="19"/>
      <c r="N261" s="19"/>
      <c r="O261" s="19"/>
      <c r="P261" s="19"/>
      <c r="Q261" s="19"/>
      <c r="R261" s="715"/>
      <c r="S261" s="716"/>
      <c r="T261" s="716"/>
      <c r="U261" s="717"/>
      <c r="W261" s="303" t="s">
        <v>344</v>
      </c>
      <c r="X261" s="527"/>
      <c r="Y261" s="527"/>
      <c r="Z261" s="304"/>
      <c r="AA261" s="556" t="s">
        <v>1291</v>
      </c>
      <c r="AB261" s="557"/>
      <c r="AC261" s="557"/>
      <c r="AD261" s="558"/>
      <c r="AE261" s="674"/>
      <c r="AF261" s="675"/>
      <c r="AG261" s="675"/>
      <c r="AH261" s="676"/>
      <c r="AT261" s="578"/>
      <c r="AU261" s="578"/>
      <c r="AV261" s="578"/>
      <c r="AZ261" s="80"/>
      <c r="BD261" s="216"/>
      <c r="BE261" s="216"/>
      <c r="BF261" s="216"/>
      <c r="BG261" s="216"/>
      <c r="BH261" s="216"/>
      <c r="BI261" s="210"/>
      <c r="BJ261" s="210"/>
      <c r="BK261" s="210"/>
      <c r="BL261" s="211"/>
      <c r="BM261" s="211"/>
      <c r="BN261" s="211"/>
      <c r="BO261" s="130"/>
      <c r="BP261" s="130"/>
      <c r="BQ261" s="130"/>
      <c r="BR261" s="130"/>
    </row>
    <row r="262" spans="3:70" s="8" customFormat="1" ht="24.95" customHeight="1" x14ac:dyDescent="0.15">
      <c r="D262" s="656" t="s">
        <v>417</v>
      </c>
      <c r="E262" s="34" t="s">
        <v>404</v>
      </c>
      <c r="F262" s="35"/>
      <c r="G262" s="35"/>
      <c r="H262" s="35"/>
      <c r="I262" s="35"/>
      <c r="J262" s="35"/>
      <c r="K262" s="35"/>
      <c r="L262" s="35"/>
      <c r="M262" s="35"/>
      <c r="N262" s="35"/>
      <c r="O262" s="35"/>
      <c r="P262" s="35"/>
      <c r="Q262" s="36"/>
      <c r="R262" s="389"/>
      <c r="S262" s="390"/>
      <c r="T262" s="718"/>
      <c r="U262" s="14" t="s">
        <v>386</v>
      </c>
      <c r="W262" s="389"/>
      <c r="X262" s="390"/>
      <c r="Y262" s="390"/>
      <c r="Z262" s="14" t="s">
        <v>386</v>
      </c>
      <c r="AA262" s="389"/>
      <c r="AB262" s="390"/>
      <c r="AC262" s="390"/>
      <c r="AD262" s="14" t="s">
        <v>386</v>
      </c>
      <c r="AE262" s="389"/>
      <c r="AF262" s="390"/>
      <c r="AG262" s="390"/>
      <c r="AH262" s="14" t="s">
        <v>386</v>
      </c>
      <c r="AZ262" s="81"/>
      <c r="BD262" s="216"/>
      <c r="BE262" s="216"/>
      <c r="BF262" s="216"/>
      <c r="BG262" s="216"/>
      <c r="BH262" s="216"/>
      <c r="BI262" s="210"/>
      <c r="BJ262" s="210"/>
      <c r="BK262" s="210"/>
      <c r="BL262" s="211"/>
      <c r="BM262" s="211"/>
      <c r="BN262" s="211"/>
      <c r="BO262" s="130"/>
      <c r="BP262" s="130"/>
      <c r="BQ262" s="130"/>
      <c r="BR262" s="130"/>
    </row>
    <row r="263" spans="3:70" s="8" customFormat="1" ht="24.95" customHeight="1" x14ac:dyDescent="0.15">
      <c r="D263" s="657"/>
      <c r="E263" s="37" t="s">
        <v>1346</v>
      </c>
      <c r="F263" s="38"/>
      <c r="G263" s="38"/>
      <c r="H263" s="38"/>
      <c r="I263" s="38"/>
      <c r="J263" s="38"/>
      <c r="K263" s="38"/>
      <c r="L263" s="38"/>
      <c r="M263" s="38"/>
      <c r="N263" s="38"/>
      <c r="O263" s="38"/>
      <c r="P263" s="38"/>
      <c r="Q263" s="39"/>
      <c r="R263" s="288"/>
      <c r="S263" s="289"/>
      <c r="T263" s="704"/>
      <c r="U263" s="20" t="s">
        <v>386</v>
      </c>
      <c r="W263" s="288"/>
      <c r="X263" s="289"/>
      <c r="Y263" s="289"/>
      <c r="Z263" s="20" t="s">
        <v>386</v>
      </c>
      <c r="AA263" s="288"/>
      <c r="AB263" s="289"/>
      <c r="AC263" s="289"/>
      <c r="AD263" s="20" t="s">
        <v>386</v>
      </c>
      <c r="AE263" s="288"/>
      <c r="AF263" s="289"/>
      <c r="AG263" s="289"/>
      <c r="AH263" s="20" t="s">
        <v>386</v>
      </c>
      <c r="AZ263" s="81"/>
      <c r="BD263" s="216"/>
      <c r="BE263" s="216"/>
      <c r="BF263" s="216"/>
      <c r="BG263" s="216"/>
      <c r="BH263" s="216"/>
      <c r="BI263" s="210"/>
      <c r="BJ263" s="210"/>
      <c r="BK263" s="210"/>
      <c r="BL263" s="211"/>
      <c r="BM263" s="211"/>
      <c r="BN263" s="211"/>
      <c r="BO263" s="130"/>
      <c r="BP263" s="130"/>
      <c r="BQ263" s="130"/>
      <c r="BR263" s="130"/>
    </row>
    <row r="264" spans="3:70" s="8" customFormat="1" ht="24.95" customHeight="1" x14ac:dyDescent="0.15">
      <c r="D264" s="657"/>
      <c r="E264" s="37" t="s">
        <v>406</v>
      </c>
      <c r="F264" s="38"/>
      <c r="G264" s="38"/>
      <c r="H264" s="38"/>
      <c r="I264" s="38"/>
      <c r="J264" s="38"/>
      <c r="K264" s="38"/>
      <c r="L264" s="38"/>
      <c r="M264" s="38"/>
      <c r="N264" s="38"/>
      <c r="O264" s="38"/>
      <c r="P264" s="38"/>
      <c r="Q264" s="39"/>
      <c r="R264" s="288"/>
      <c r="S264" s="289"/>
      <c r="T264" s="704"/>
      <c r="U264" s="20" t="s">
        <v>386</v>
      </c>
      <c r="W264" s="288"/>
      <c r="X264" s="289"/>
      <c r="Y264" s="289"/>
      <c r="Z264" s="20" t="s">
        <v>386</v>
      </c>
      <c r="AA264" s="288"/>
      <c r="AB264" s="289"/>
      <c r="AC264" s="289"/>
      <c r="AD264" s="20" t="s">
        <v>386</v>
      </c>
      <c r="AE264" s="288"/>
      <c r="AF264" s="289"/>
      <c r="AG264" s="289"/>
      <c r="AH264" s="20" t="s">
        <v>386</v>
      </c>
      <c r="AZ264" s="81"/>
      <c r="BD264" s="216"/>
      <c r="BE264" s="216"/>
      <c r="BF264" s="216"/>
      <c r="BG264" s="216"/>
      <c r="BH264" s="216"/>
      <c r="BI264" s="210"/>
      <c r="BJ264" s="210"/>
      <c r="BK264" s="210"/>
      <c r="BL264" s="211"/>
      <c r="BM264" s="211"/>
      <c r="BN264" s="211"/>
      <c r="BO264" s="130"/>
      <c r="BP264" s="130"/>
      <c r="BQ264" s="130"/>
      <c r="BR264" s="130"/>
    </row>
    <row r="265" spans="3:70" s="8" customFormat="1" ht="32.25" customHeight="1" x14ac:dyDescent="0.15">
      <c r="D265" s="657"/>
      <c r="E265" s="708" t="s">
        <v>1328</v>
      </c>
      <c r="F265" s="280"/>
      <c r="G265" s="280"/>
      <c r="H265" s="280"/>
      <c r="I265" s="280"/>
      <c r="J265" s="280"/>
      <c r="K265" s="280"/>
      <c r="L265" s="280"/>
      <c r="M265" s="280"/>
      <c r="N265" s="280"/>
      <c r="O265" s="280"/>
      <c r="P265" s="280"/>
      <c r="Q265" s="281"/>
      <c r="R265" s="288"/>
      <c r="S265" s="289"/>
      <c r="T265" s="704"/>
      <c r="U265" s="20" t="s">
        <v>386</v>
      </c>
      <c r="W265" s="288"/>
      <c r="X265" s="289"/>
      <c r="Y265" s="289"/>
      <c r="Z265" s="20" t="s">
        <v>386</v>
      </c>
      <c r="AA265" s="288"/>
      <c r="AB265" s="289"/>
      <c r="AC265" s="289"/>
      <c r="AD265" s="20" t="s">
        <v>386</v>
      </c>
      <c r="AE265" s="288"/>
      <c r="AF265" s="289"/>
      <c r="AG265" s="289"/>
      <c r="AH265" s="20" t="s">
        <v>386</v>
      </c>
      <c r="AZ265" s="81"/>
      <c r="BD265" s="216"/>
      <c r="BE265" s="216"/>
      <c r="BF265" s="216"/>
      <c r="BG265" s="216"/>
      <c r="BH265" s="216"/>
      <c r="BI265" s="210"/>
      <c r="BJ265" s="210"/>
      <c r="BK265" s="210"/>
      <c r="BL265" s="211"/>
      <c r="BM265" s="211"/>
      <c r="BN265" s="211"/>
      <c r="BO265" s="130"/>
      <c r="BP265" s="130"/>
      <c r="BQ265" s="130"/>
      <c r="BR265" s="130"/>
    </row>
    <row r="266" spans="3:70" s="8" customFormat="1" ht="24.95" customHeight="1" x14ac:dyDescent="0.15">
      <c r="D266" s="657"/>
      <c r="E266" s="37" t="s">
        <v>408</v>
      </c>
      <c r="F266" s="38"/>
      <c r="G266" s="38"/>
      <c r="H266" s="38"/>
      <c r="I266" s="38"/>
      <c r="J266" s="38"/>
      <c r="K266" s="38"/>
      <c r="L266" s="38"/>
      <c r="M266" s="38"/>
      <c r="N266" s="38"/>
      <c r="O266" s="38"/>
      <c r="P266" s="38"/>
      <c r="Q266" s="39"/>
      <c r="R266" s="288"/>
      <c r="S266" s="289"/>
      <c r="T266" s="704"/>
      <c r="U266" s="20" t="s">
        <v>386</v>
      </c>
      <c r="W266" s="288"/>
      <c r="X266" s="289"/>
      <c r="Y266" s="289"/>
      <c r="Z266" s="20" t="s">
        <v>386</v>
      </c>
      <c r="AA266" s="288"/>
      <c r="AB266" s="289"/>
      <c r="AC266" s="289"/>
      <c r="AD266" s="20" t="s">
        <v>386</v>
      </c>
      <c r="AE266" s="288"/>
      <c r="AF266" s="289"/>
      <c r="AG266" s="289"/>
      <c r="AH266" s="20" t="s">
        <v>386</v>
      </c>
      <c r="AZ266" s="81"/>
      <c r="BD266" s="216"/>
      <c r="BE266" s="216"/>
      <c r="BF266" s="216"/>
      <c r="BG266" s="216"/>
      <c r="BH266" s="216"/>
      <c r="BI266" s="210"/>
      <c r="BJ266" s="210"/>
      <c r="BK266" s="210"/>
      <c r="BL266" s="211"/>
      <c r="BM266" s="211"/>
      <c r="BN266" s="211"/>
      <c r="BO266" s="130"/>
      <c r="BP266" s="130"/>
      <c r="BQ266" s="130"/>
      <c r="BR266" s="130"/>
    </row>
    <row r="267" spans="3:70" s="8" customFormat="1" ht="24.95" customHeight="1" x14ac:dyDescent="0.15">
      <c r="D267" s="657"/>
      <c r="E267" s="37" t="s">
        <v>1290</v>
      </c>
      <c r="F267" s="38"/>
      <c r="G267" s="38"/>
      <c r="H267" s="38"/>
      <c r="I267" s="38"/>
      <c r="J267" s="38"/>
      <c r="K267" s="38"/>
      <c r="L267" s="38"/>
      <c r="M267" s="38"/>
      <c r="N267" s="38"/>
      <c r="O267" s="38"/>
      <c r="P267" s="38"/>
      <c r="Q267" s="39"/>
      <c r="R267" s="288"/>
      <c r="S267" s="289"/>
      <c r="T267" s="704"/>
      <c r="U267" s="20" t="s">
        <v>386</v>
      </c>
      <c r="W267" s="288"/>
      <c r="X267" s="289"/>
      <c r="Y267" s="289"/>
      <c r="Z267" s="20" t="s">
        <v>386</v>
      </c>
      <c r="AA267" s="288"/>
      <c r="AB267" s="289"/>
      <c r="AC267" s="289"/>
      <c r="AD267" s="20" t="s">
        <v>386</v>
      </c>
      <c r="AE267" s="288"/>
      <c r="AF267" s="289"/>
      <c r="AG267" s="289"/>
      <c r="AH267" s="20" t="s">
        <v>386</v>
      </c>
      <c r="AZ267" s="81"/>
      <c r="BD267" s="216"/>
      <c r="BE267" s="216"/>
      <c r="BF267" s="216"/>
      <c r="BG267" s="216"/>
      <c r="BH267" s="216"/>
      <c r="BI267" s="210"/>
      <c r="BJ267" s="210"/>
      <c r="BK267" s="210"/>
      <c r="BL267" s="211"/>
      <c r="BM267" s="211"/>
      <c r="BN267" s="211"/>
      <c r="BO267" s="130"/>
      <c r="BP267" s="130"/>
      <c r="BQ267" s="130"/>
      <c r="BR267" s="130"/>
    </row>
    <row r="268" spans="3:70" s="8" customFormat="1" ht="24.95" customHeight="1" x14ac:dyDescent="0.15">
      <c r="D268" s="657"/>
      <c r="E268" s="37" t="s">
        <v>410</v>
      </c>
      <c r="F268" s="38"/>
      <c r="G268" s="38"/>
      <c r="H268" s="38"/>
      <c r="I268" s="38"/>
      <c r="J268" s="38"/>
      <c r="K268" s="38"/>
      <c r="L268" s="38"/>
      <c r="M268" s="38"/>
      <c r="N268" s="38"/>
      <c r="O268" s="38"/>
      <c r="P268" s="38"/>
      <c r="Q268" s="39"/>
      <c r="R268" s="288"/>
      <c r="S268" s="289"/>
      <c r="T268" s="704"/>
      <c r="U268" s="20" t="s">
        <v>386</v>
      </c>
      <c r="W268" s="288"/>
      <c r="X268" s="289"/>
      <c r="Y268" s="289"/>
      <c r="Z268" s="20" t="s">
        <v>386</v>
      </c>
      <c r="AA268" s="288"/>
      <c r="AB268" s="289"/>
      <c r="AC268" s="289"/>
      <c r="AD268" s="20" t="s">
        <v>386</v>
      </c>
      <c r="AE268" s="288"/>
      <c r="AF268" s="289"/>
      <c r="AG268" s="289"/>
      <c r="AH268" s="20" t="s">
        <v>386</v>
      </c>
      <c r="AZ268" s="81"/>
      <c r="BD268" s="216"/>
      <c r="BE268" s="216"/>
      <c r="BF268" s="216"/>
      <c r="BG268" s="216"/>
      <c r="BH268" s="216"/>
      <c r="BI268" s="210"/>
      <c r="BJ268" s="210"/>
      <c r="BK268" s="210"/>
      <c r="BL268" s="211"/>
      <c r="BM268" s="211"/>
      <c r="BN268" s="211"/>
      <c r="BO268" s="130"/>
      <c r="BP268" s="130"/>
      <c r="BQ268" s="130"/>
      <c r="BR268" s="130"/>
    </row>
    <row r="269" spans="3:70" s="8" customFormat="1" ht="24.95" customHeight="1" x14ac:dyDescent="0.15">
      <c r="D269" s="657"/>
      <c r="E269" s="37" t="s">
        <v>411</v>
      </c>
      <c r="F269" s="38"/>
      <c r="G269" s="38"/>
      <c r="H269" s="38"/>
      <c r="I269" s="38"/>
      <c r="J269" s="38"/>
      <c r="K269" s="38"/>
      <c r="L269" s="38"/>
      <c r="M269" s="38"/>
      <c r="N269" s="38"/>
      <c r="O269" s="38"/>
      <c r="P269" s="38"/>
      <c r="Q269" s="39"/>
      <c r="R269" s="288"/>
      <c r="S269" s="289"/>
      <c r="T269" s="704"/>
      <c r="U269" s="20" t="s">
        <v>386</v>
      </c>
      <c r="W269" s="288"/>
      <c r="X269" s="289"/>
      <c r="Y269" s="289"/>
      <c r="Z269" s="20" t="s">
        <v>386</v>
      </c>
      <c r="AA269" s="288"/>
      <c r="AB269" s="289"/>
      <c r="AC269" s="289"/>
      <c r="AD269" s="20" t="s">
        <v>386</v>
      </c>
      <c r="AE269" s="288"/>
      <c r="AF269" s="289"/>
      <c r="AG269" s="289"/>
      <c r="AH269" s="20" t="s">
        <v>386</v>
      </c>
      <c r="AZ269" s="81"/>
      <c r="BD269" s="216"/>
      <c r="BE269" s="216"/>
      <c r="BF269" s="216"/>
      <c r="BG269" s="216"/>
      <c r="BH269" s="216"/>
      <c r="BI269" s="210"/>
      <c r="BJ269" s="210"/>
      <c r="BK269" s="210"/>
      <c r="BL269" s="211"/>
      <c r="BM269" s="211"/>
      <c r="BN269" s="211"/>
      <c r="BO269" s="130"/>
      <c r="BP269" s="130"/>
      <c r="BQ269" s="130"/>
      <c r="BR269" s="130"/>
    </row>
    <row r="270" spans="3:70" s="8" customFormat="1" ht="24.95" customHeight="1" x14ac:dyDescent="0.15">
      <c r="D270" s="658"/>
      <c r="E270" s="40" t="s">
        <v>563</v>
      </c>
      <c r="F270" s="26"/>
      <c r="G270" s="26"/>
      <c r="H270" s="26"/>
      <c r="I270" s="26"/>
      <c r="J270" s="26"/>
      <c r="K270" s="26"/>
      <c r="L270" s="26"/>
      <c r="M270" s="26"/>
      <c r="N270" s="26"/>
      <c r="O270" s="26"/>
      <c r="P270" s="26"/>
      <c r="Q270" s="27"/>
      <c r="R270" s="292"/>
      <c r="S270" s="291"/>
      <c r="T270" s="680"/>
      <c r="U270" s="16" t="s">
        <v>386</v>
      </c>
      <c r="W270" s="292"/>
      <c r="X270" s="291"/>
      <c r="Y270" s="291"/>
      <c r="Z270" s="16" t="s">
        <v>386</v>
      </c>
      <c r="AA270" s="292"/>
      <c r="AB270" s="291"/>
      <c r="AC270" s="291"/>
      <c r="AD270" s="16" t="s">
        <v>386</v>
      </c>
      <c r="AE270" s="292"/>
      <c r="AF270" s="291"/>
      <c r="AG270" s="291"/>
      <c r="AH270" s="16" t="s">
        <v>386</v>
      </c>
      <c r="AZ270" s="81"/>
      <c r="BD270" s="216"/>
      <c r="BE270" s="216"/>
      <c r="BF270" s="216"/>
      <c r="BG270" s="216"/>
      <c r="BH270" s="216"/>
      <c r="BI270" s="210"/>
      <c r="BJ270" s="210"/>
      <c r="BK270" s="210"/>
      <c r="BL270" s="211"/>
      <c r="BM270" s="211"/>
      <c r="BN270" s="211"/>
      <c r="BO270" s="130"/>
      <c r="BP270" s="130"/>
      <c r="BQ270" s="130"/>
      <c r="BR270" s="130"/>
    </row>
    <row r="271" spans="3:70" s="8" customFormat="1" ht="24.95" customHeight="1" x14ac:dyDescent="0.15">
      <c r="D271" s="657" t="s">
        <v>418</v>
      </c>
      <c r="E271" s="41" t="s">
        <v>413</v>
      </c>
      <c r="F271" s="42"/>
      <c r="G271" s="42"/>
      <c r="H271" s="42"/>
      <c r="I271" s="42"/>
      <c r="J271" s="42"/>
      <c r="K271" s="42"/>
      <c r="L271" s="42"/>
      <c r="M271" s="42"/>
      <c r="N271" s="42"/>
      <c r="O271" s="42"/>
      <c r="P271" s="42"/>
      <c r="Q271" s="43"/>
      <c r="R271" s="389"/>
      <c r="S271" s="390"/>
      <c r="T271" s="718"/>
      <c r="U271" s="44" t="s">
        <v>386</v>
      </c>
      <c r="W271" s="422"/>
      <c r="X271" s="298"/>
      <c r="Y271" s="298"/>
      <c r="Z271" s="44" t="s">
        <v>386</v>
      </c>
      <c r="AA271" s="422"/>
      <c r="AB271" s="298"/>
      <c r="AC271" s="298"/>
      <c r="AD271" s="44" t="s">
        <v>386</v>
      </c>
      <c r="AE271" s="389"/>
      <c r="AF271" s="390"/>
      <c r="AG271" s="390"/>
      <c r="AH271" s="44" t="s">
        <v>386</v>
      </c>
      <c r="AZ271" s="81"/>
      <c r="BD271" s="216"/>
      <c r="BE271" s="216"/>
      <c r="BF271" s="216"/>
      <c r="BG271" s="216"/>
      <c r="BH271" s="216"/>
      <c r="BI271" s="210"/>
      <c r="BJ271" s="210"/>
      <c r="BK271" s="210"/>
      <c r="BL271" s="211"/>
      <c r="BM271" s="211"/>
      <c r="BN271" s="211"/>
      <c r="BO271" s="130"/>
      <c r="BP271" s="130"/>
      <c r="BQ271" s="130"/>
      <c r="BR271" s="130"/>
    </row>
    <row r="272" spans="3:70" s="8" customFormat="1" ht="24.95" customHeight="1" x14ac:dyDescent="0.15">
      <c r="D272" s="657"/>
      <c r="E272" s="37" t="s">
        <v>414</v>
      </c>
      <c r="F272" s="38"/>
      <c r="G272" s="38"/>
      <c r="H272" s="38"/>
      <c r="I272" s="38"/>
      <c r="J272" s="38"/>
      <c r="K272" s="38"/>
      <c r="L272" s="38"/>
      <c r="M272" s="38"/>
      <c r="N272" s="38"/>
      <c r="O272" s="38"/>
      <c r="P272" s="38"/>
      <c r="Q272" s="39"/>
      <c r="R272" s="288"/>
      <c r="S272" s="289"/>
      <c r="T272" s="704"/>
      <c r="U272" s="20" t="s">
        <v>386</v>
      </c>
      <c r="W272" s="288"/>
      <c r="X272" s="289"/>
      <c r="Y272" s="289"/>
      <c r="Z272" s="20" t="s">
        <v>386</v>
      </c>
      <c r="AA272" s="288"/>
      <c r="AB272" s="289"/>
      <c r="AC272" s="289"/>
      <c r="AD272" s="20" t="s">
        <v>386</v>
      </c>
      <c r="AE272" s="288"/>
      <c r="AF272" s="289"/>
      <c r="AG272" s="289"/>
      <c r="AH272" s="20" t="s">
        <v>386</v>
      </c>
      <c r="AZ272" s="81"/>
      <c r="BD272" s="216"/>
      <c r="BE272" s="216"/>
      <c r="BF272" s="216"/>
      <c r="BG272" s="216"/>
      <c r="BH272" s="216"/>
      <c r="BI272" s="210"/>
      <c r="BJ272" s="210"/>
      <c r="BK272" s="210"/>
      <c r="BL272" s="211"/>
      <c r="BM272" s="211"/>
      <c r="BN272" s="211"/>
      <c r="BO272" s="130"/>
      <c r="BP272" s="130"/>
      <c r="BQ272" s="130"/>
      <c r="BR272" s="130"/>
    </row>
    <row r="273" spans="3:70" s="8" customFormat="1" ht="24.95" customHeight="1" x14ac:dyDescent="0.15">
      <c r="D273" s="657"/>
      <c r="E273" s="37" t="s">
        <v>476</v>
      </c>
      <c r="F273" s="38"/>
      <c r="G273" s="38"/>
      <c r="H273" s="38"/>
      <c r="I273" s="38"/>
      <c r="J273" s="38"/>
      <c r="K273" s="38"/>
      <c r="L273" s="38"/>
      <c r="M273" s="38"/>
      <c r="N273" s="38"/>
      <c r="O273" s="38"/>
      <c r="P273" s="38"/>
      <c r="Q273" s="39"/>
      <c r="R273" s="288"/>
      <c r="S273" s="289"/>
      <c r="T273" s="704"/>
      <c r="U273" s="20" t="s">
        <v>386</v>
      </c>
      <c r="W273" s="288"/>
      <c r="X273" s="289"/>
      <c r="Y273" s="289"/>
      <c r="Z273" s="20" t="s">
        <v>386</v>
      </c>
      <c r="AA273" s="288"/>
      <c r="AB273" s="289"/>
      <c r="AC273" s="289"/>
      <c r="AD273" s="20" t="s">
        <v>386</v>
      </c>
      <c r="AE273" s="288"/>
      <c r="AF273" s="289"/>
      <c r="AG273" s="289"/>
      <c r="AH273" s="20" t="s">
        <v>386</v>
      </c>
      <c r="AZ273" s="81"/>
      <c r="BD273" s="216"/>
      <c r="BE273" s="216"/>
      <c r="BF273" s="216"/>
      <c r="BG273" s="216"/>
      <c r="BH273" s="216"/>
      <c r="BI273" s="210"/>
      <c r="BJ273" s="210"/>
      <c r="BK273" s="210"/>
      <c r="BL273" s="211"/>
      <c r="BM273" s="211"/>
      <c r="BN273" s="211"/>
      <c r="BO273" s="130"/>
      <c r="BP273" s="130"/>
      <c r="BQ273" s="130"/>
      <c r="BR273" s="130"/>
    </row>
    <row r="274" spans="3:70" s="8" customFormat="1" ht="24.95" customHeight="1" x14ac:dyDescent="0.15">
      <c r="D274" s="657"/>
      <c r="E274" s="37" t="s">
        <v>843</v>
      </c>
      <c r="F274" s="38"/>
      <c r="G274" s="38"/>
      <c r="H274" s="38"/>
      <c r="I274" s="38"/>
      <c r="J274" s="38"/>
      <c r="K274" s="38"/>
      <c r="L274" s="38"/>
      <c r="M274" s="38"/>
      <c r="N274" s="38"/>
      <c r="O274" s="38"/>
      <c r="P274" s="38"/>
      <c r="Q274" s="39"/>
      <c r="R274" s="288"/>
      <c r="S274" s="289"/>
      <c r="T274" s="704"/>
      <c r="U274" s="20" t="s">
        <v>386</v>
      </c>
      <c r="W274" s="677"/>
      <c r="X274" s="678"/>
      <c r="Y274" s="678"/>
      <c r="Z274" s="20" t="s">
        <v>386</v>
      </c>
      <c r="AA274" s="677"/>
      <c r="AB274" s="678"/>
      <c r="AC274" s="678"/>
      <c r="AD274" s="20" t="s">
        <v>386</v>
      </c>
      <c r="AE274" s="677"/>
      <c r="AF274" s="678"/>
      <c r="AG274" s="678"/>
      <c r="AH274" s="20" t="s">
        <v>386</v>
      </c>
      <c r="AZ274" s="81"/>
      <c r="BD274" s="216"/>
      <c r="BE274" s="216"/>
      <c r="BF274" s="216"/>
      <c r="BG274" s="216"/>
      <c r="BH274" s="216"/>
      <c r="BI274" s="210"/>
      <c r="BJ274" s="210"/>
      <c r="BK274" s="210"/>
      <c r="BL274" s="211"/>
      <c r="BM274" s="211"/>
      <c r="BN274" s="211"/>
      <c r="BO274" s="130"/>
      <c r="BP274" s="130"/>
      <c r="BQ274" s="130"/>
      <c r="BR274" s="130"/>
    </row>
    <row r="275" spans="3:70" s="8" customFormat="1" ht="24.95" customHeight="1" x14ac:dyDescent="0.15">
      <c r="D275" s="657"/>
      <c r="E275" s="37" t="s">
        <v>415</v>
      </c>
      <c r="F275" s="38"/>
      <c r="G275" s="38"/>
      <c r="H275" s="38"/>
      <c r="I275" s="38"/>
      <c r="J275" s="38"/>
      <c r="K275" s="38"/>
      <c r="L275" s="38"/>
      <c r="M275" s="38"/>
      <c r="N275" s="38"/>
      <c r="O275" s="38"/>
      <c r="P275" s="38"/>
      <c r="Q275" s="39"/>
      <c r="R275" s="288"/>
      <c r="S275" s="289"/>
      <c r="T275" s="704"/>
      <c r="U275" s="20" t="s">
        <v>386</v>
      </c>
      <c r="W275" s="288"/>
      <c r="X275" s="289"/>
      <c r="Y275" s="289"/>
      <c r="Z275" s="20" t="s">
        <v>386</v>
      </c>
      <c r="AA275" s="288"/>
      <c r="AB275" s="289"/>
      <c r="AC275" s="289"/>
      <c r="AD275" s="20" t="s">
        <v>386</v>
      </c>
      <c r="AE275" s="288"/>
      <c r="AF275" s="289"/>
      <c r="AG275" s="289"/>
      <c r="AH275" s="20" t="s">
        <v>386</v>
      </c>
      <c r="AZ275" s="81"/>
      <c r="BD275" s="216"/>
      <c r="BE275" s="216"/>
      <c r="BF275" s="216"/>
      <c r="BG275" s="216"/>
      <c r="BH275" s="216"/>
      <c r="BI275" s="210"/>
      <c r="BJ275" s="210"/>
      <c r="BK275" s="210"/>
      <c r="BL275" s="211"/>
      <c r="BM275" s="211"/>
      <c r="BN275" s="211"/>
      <c r="BO275" s="130"/>
      <c r="BP275" s="130"/>
      <c r="BQ275" s="130"/>
      <c r="BR275" s="130"/>
    </row>
    <row r="276" spans="3:70" s="8" customFormat="1" ht="24.95" customHeight="1" x14ac:dyDescent="0.15">
      <c r="D276" s="657"/>
      <c r="E276" s="37" t="s">
        <v>416</v>
      </c>
      <c r="F276" s="38"/>
      <c r="G276" s="38"/>
      <c r="H276" s="38"/>
      <c r="I276" s="38"/>
      <c r="J276" s="38"/>
      <c r="K276" s="38"/>
      <c r="L276" s="38"/>
      <c r="M276" s="38"/>
      <c r="N276" s="38"/>
      <c r="O276" s="38"/>
      <c r="P276" s="38"/>
      <c r="Q276" s="39"/>
      <c r="R276" s="288"/>
      <c r="S276" s="289"/>
      <c r="T276" s="704"/>
      <c r="U276" s="20" t="s">
        <v>386</v>
      </c>
      <c r="W276" s="288"/>
      <c r="X276" s="289"/>
      <c r="Y276" s="289"/>
      <c r="Z276" s="20" t="s">
        <v>386</v>
      </c>
      <c r="AA276" s="288"/>
      <c r="AB276" s="289"/>
      <c r="AC276" s="289"/>
      <c r="AD276" s="20" t="s">
        <v>386</v>
      </c>
      <c r="AE276" s="288"/>
      <c r="AF276" s="289"/>
      <c r="AG276" s="289"/>
      <c r="AH276" s="20" t="s">
        <v>386</v>
      </c>
      <c r="AZ276" s="81"/>
      <c r="BD276" s="216"/>
      <c r="BE276" s="216"/>
      <c r="BF276" s="216"/>
      <c r="BG276" s="216"/>
      <c r="BH276" s="216"/>
      <c r="BI276" s="210"/>
      <c r="BJ276" s="210"/>
      <c r="BK276" s="210"/>
      <c r="BL276" s="211"/>
      <c r="BM276" s="211"/>
      <c r="BN276" s="211"/>
      <c r="BO276" s="130"/>
      <c r="BP276" s="130"/>
      <c r="BQ276" s="130"/>
      <c r="BR276" s="130"/>
    </row>
    <row r="277" spans="3:70" s="8" customFormat="1" ht="24.95" customHeight="1" x14ac:dyDescent="0.15">
      <c r="D277" s="658"/>
      <c r="E277" s="40" t="s">
        <v>412</v>
      </c>
      <c r="F277" s="26"/>
      <c r="G277" s="26"/>
      <c r="H277" s="26"/>
      <c r="I277" s="26"/>
      <c r="J277" s="26"/>
      <c r="K277" s="26"/>
      <c r="L277" s="26"/>
      <c r="M277" s="26"/>
      <c r="N277" s="26"/>
      <c r="O277" s="26"/>
      <c r="P277" s="26"/>
      <c r="Q277" s="27"/>
      <c r="R277" s="292"/>
      <c r="S277" s="291"/>
      <c r="T277" s="680"/>
      <c r="U277" s="16" t="s">
        <v>386</v>
      </c>
      <c r="W277" s="321"/>
      <c r="X277" s="322"/>
      <c r="Y277" s="322"/>
      <c r="Z277" s="70" t="s">
        <v>386</v>
      </c>
      <c r="AA277" s="321"/>
      <c r="AB277" s="322"/>
      <c r="AC277" s="322"/>
      <c r="AD277" s="70" t="s">
        <v>386</v>
      </c>
      <c r="AE277" s="292"/>
      <c r="AF277" s="291"/>
      <c r="AG277" s="291"/>
      <c r="AH277" s="16" t="s">
        <v>386</v>
      </c>
      <c r="AZ277" s="81"/>
      <c r="BD277" s="216"/>
      <c r="BE277" s="216"/>
      <c r="BF277" s="216"/>
      <c r="BG277" s="216"/>
      <c r="BH277" s="216"/>
      <c r="BI277" s="210"/>
      <c r="BJ277" s="210"/>
      <c r="BK277" s="210"/>
      <c r="BL277" s="211"/>
      <c r="BM277" s="211"/>
      <c r="BN277" s="211"/>
      <c r="BO277" s="130"/>
      <c r="BP277" s="130"/>
      <c r="BQ277" s="130"/>
      <c r="BR277" s="130"/>
    </row>
    <row r="278" spans="3:70" s="8" customFormat="1" ht="24.95" customHeight="1" x14ac:dyDescent="0.15">
      <c r="D278" s="705" t="s">
        <v>634</v>
      </c>
      <c r="E278" s="706"/>
      <c r="F278" s="706"/>
      <c r="G278" s="706"/>
      <c r="H278" s="706"/>
      <c r="I278" s="706"/>
      <c r="J278" s="706"/>
      <c r="K278" s="706"/>
      <c r="L278" s="706"/>
      <c r="M278" s="706"/>
      <c r="N278" s="706"/>
      <c r="O278" s="706"/>
      <c r="P278" s="706"/>
      <c r="Q278" s="707"/>
      <c r="R278" s="650"/>
      <c r="S278" s="649"/>
      <c r="T278" s="679"/>
      <c r="U278" s="12" t="s">
        <v>386</v>
      </c>
      <c r="W278" s="358"/>
      <c r="X278" s="325"/>
      <c r="Y278" s="325"/>
      <c r="Z278" s="12" t="s">
        <v>386</v>
      </c>
      <c r="AA278" s="358"/>
      <c r="AB278" s="325"/>
      <c r="AC278" s="325"/>
      <c r="AD278" s="12" t="s">
        <v>386</v>
      </c>
      <c r="AE278" s="650"/>
      <c r="AF278" s="649"/>
      <c r="AG278" s="649"/>
      <c r="AH278" s="15" t="s">
        <v>386</v>
      </c>
      <c r="AZ278" s="81"/>
      <c r="BD278" s="216"/>
      <c r="BE278" s="216"/>
      <c r="BF278" s="216"/>
      <c r="BG278" s="216"/>
      <c r="BH278" s="216"/>
      <c r="BI278" s="210"/>
      <c r="BJ278" s="210"/>
      <c r="BK278" s="210"/>
      <c r="BL278" s="211"/>
      <c r="BM278" s="211"/>
      <c r="BN278" s="211"/>
      <c r="BO278" s="130"/>
      <c r="BP278" s="130"/>
      <c r="BQ278" s="130"/>
      <c r="BR278" s="130"/>
    </row>
    <row r="279" spans="3:70" ht="6.75" customHeight="1" x14ac:dyDescent="0.15">
      <c r="D279" s="9"/>
      <c r="BF279" s="210"/>
      <c r="BG279" s="210"/>
      <c r="BH279" s="210"/>
    </row>
    <row r="280" spans="3:70" ht="30.75" customHeight="1" x14ac:dyDescent="0.15">
      <c r="D280" s="9"/>
      <c r="N280" s="432"/>
      <c r="O280" s="433"/>
      <c r="P280" s="433"/>
      <c r="Q280" s="433"/>
      <c r="R280" s="433"/>
      <c r="S280" s="433"/>
      <c r="T280" s="433"/>
      <c r="U280" s="433"/>
      <c r="V280" s="433"/>
      <c r="W280" s="433"/>
      <c r="X280" s="433"/>
      <c r="Y280" s="433"/>
      <c r="Z280" s="433"/>
      <c r="AA280" s="433"/>
      <c r="AB280" s="433"/>
      <c r="AC280" s="433"/>
      <c r="AD280" s="433"/>
      <c r="AE280" s="433"/>
      <c r="AF280" s="433"/>
      <c r="AG280" s="433"/>
      <c r="AH280" s="433"/>
      <c r="AI280" s="433"/>
      <c r="AJ280" s="433"/>
      <c r="AK280" s="433"/>
      <c r="AL280" s="434"/>
      <c r="AM280" s="99"/>
      <c r="AN280" s="99"/>
      <c r="AO280" s="99"/>
      <c r="AP280" s="99"/>
      <c r="AQ280" s="99"/>
      <c r="AR280" s="99"/>
      <c r="BF280" s="210"/>
      <c r="BG280" s="210"/>
      <c r="BH280" s="210"/>
    </row>
    <row r="281" spans="3:70" ht="31.5" customHeight="1" x14ac:dyDescent="0.15">
      <c r="D281" s="9"/>
      <c r="BF281" s="210"/>
      <c r="BG281" s="210"/>
      <c r="BH281" s="210"/>
    </row>
    <row r="282" spans="3:70" ht="21" customHeight="1" x14ac:dyDescent="0.15">
      <c r="D282" s="9"/>
      <c r="BF282" s="210"/>
      <c r="BG282" s="210"/>
      <c r="BH282" s="210"/>
    </row>
    <row r="283" spans="3:70" customFormat="1" ht="23.1" customHeight="1" x14ac:dyDescent="0.15">
      <c r="C283" s="5" t="s">
        <v>864</v>
      </c>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4"/>
      <c r="AL283" s="4"/>
      <c r="AM283" s="4"/>
      <c r="AN283" s="4"/>
      <c r="AO283" s="4"/>
      <c r="AP283" s="4"/>
      <c r="AQ283" s="4"/>
      <c r="AR283" s="4"/>
      <c r="AZ283" s="208"/>
      <c r="BA283" s="215"/>
      <c r="BB283" s="215"/>
      <c r="BC283" s="215"/>
      <c r="BD283" s="215"/>
      <c r="BE283" s="215"/>
      <c r="BF283" s="210"/>
      <c r="BG283" s="210"/>
      <c r="BH283" s="210"/>
      <c r="BI283" s="208"/>
      <c r="BJ283" s="208"/>
      <c r="BK283" s="208"/>
      <c r="BL283" s="129"/>
      <c r="BM283" s="129"/>
      <c r="BN283" s="129"/>
      <c r="BO283" s="129"/>
    </row>
    <row r="284" spans="3:70" customFormat="1" ht="18" customHeight="1" x14ac:dyDescent="0.15">
      <c r="C284" s="666" t="s">
        <v>720</v>
      </c>
      <c r="D284" s="666"/>
      <c r="E284" s="666"/>
      <c r="F284" s="666"/>
      <c r="G284" s="666"/>
      <c r="H284" s="666"/>
      <c r="I284" s="666"/>
      <c r="J284" s="666"/>
      <c r="K284" s="666"/>
      <c r="L284" s="666"/>
      <c r="M284" s="666"/>
      <c r="N284" s="666"/>
      <c r="O284" s="666"/>
      <c r="P284" s="666"/>
      <c r="Q284" s="666"/>
      <c r="R284" s="666"/>
      <c r="S284" s="666"/>
      <c r="T284" s="666"/>
      <c r="U284" s="666"/>
      <c r="V284" s="666"/>
      <c r="W284" s="666"/>
      <c r="X284" s="666"/>
      <c r="Y284" s="666"/>
      <c r="Z284" s="666"/>
      <c r="AA284" s="666"/>
      <c r="AB284" s="666"/>
      <c r="AC284" s="666"/>
      <c r="AD284" s="666"/>
      <c r="AE284" s="666"/>
      <c r="AF284" s="666"/>
      <c r="AG284" s="666"/>
      <c r="AH284" s="666"/>
      <c r="AI284" s="666"/>
      <c r="AJ284" s="666"/>
      <c r="AK284" s="666"/>
      <c r="AL284" s="666"/>
      <c r="AM284" s="666"/>
      <c r="AN284" s="666"/>
      <c r="AO284" s="666"/>
      <c r="AP284" s="666"/>
      <c r="AQ284" s="666"/>
      <c r="AR284" s="666"/>
      <c r="AZ284" s="208"/>
      <c r="BA284" s="215"/>
      <c r="BB284" s="215"/>
      <c r="BC284" s="215"/>
      <c r="BD284" s="215"/>
      <c r="BE284" s="215"/>
      <c r="BF284" s="210"/>
      <c r="BG284" s="210"/>
      <c r="BH284" s="210"/>
      <c r="BI284" s="208"/>
      <c r="BJ284" s="208"/>
      <c r="BK284" s="208"/>
      <c r="BL284" s="129"/>
      <c r="BM284" s="129"/>
      <c r="BN284" s="129"/>
      <c r="BO284" s="129"/>
    </row>
    <row r="285" spans="3:70" s="8" customFormat="1" ht="116.25" customHeight="1" x14ac:dyDescent="0.15">
      <c r="AZ285" s="211"/>
      <c r="BA285" s="216"/>
      <c r="BB285" s="216"/>
      <c r="BC285" s="216"/>
      <c r="BD285" s="216"/>
      <c r="BE285" s="216"/>
      <c r="BF285" s="210"/>
      <c r="BG285" s="210"/>
      <c r="BH285" s="210"/>
      <c r="BI285" s="211"/>
      <c r="BJ285" s="211"/>
      <c r="BK285" s="211"/>
      <c r="BL285" s="130"/>
      <c r="BM285" s="130"/>
      <c r="BN285" s="130"/>
      <c r="BO285" s="130"/>
    </row>
    <row r="286" spans="3:70" s="8" customFormat="1" ht="12.95" customHeight="1" x14ac:dyDescent="0.15">
      <c r="Q286" s="302" t="s">
        <v>360</v>
      </c>
      <c r="R286" s="302"/>
      <c r="S286" s="302"/>
      <c r="T286" s="302" t="s">
        <v>362</v>
      </c>
      <c r="U286" s="302"/>
      <c r="V286" s="302"/>
      <c r="W286" s="302" t="s">
        <v>337</v>
      </c>
      <c r="X286" s="302"/>
      <c r="Y286" s="302"/>
      <c r="Z286" s="302" t="s">
        <v>338</v>
      </c>
      <c r="AA286" s="302"/>
      <c r="AB286" s="302"/>
      <c r="AC286" s="302"/>
      <c r="AD286" s="302"/>
      <c r="AE286" s="302"/>
      <c r="AZ286" s="211"/>
      <c r="BA286" s="216"/>
      <c r="BB286" s="216"/>
      <c r="BC286" s="216"/>
      <c r="BD286" s="216"/>
      <c r="BE286" s="216"/>
      <c r="BF286" s="210"/>
      <c r="BG286" s="210"/>
      <c r="BH286" s="210"/>
      <c r="BI286" s="211"/>
      <c r="BJ286" s="211"/>
      <c r="BK286" s="211"/>
      <c r="BL286" s="130"/>
      <c r="BM286" s="130"/>
      <c r="BN286" s="130"/>
      <c r="BO286" s="130"/>
    </row>
    <row r="287" spans="3:70" s="8" customFormat="1" ht="17.25" customHeight="1" x14ac:dyDescent="0.15">
      <c r="D287" s="54"/>
      <c r="E287" s="55"/>
      <c r="F287" s="55"/>
      <c r="G287" s="55"/>
      <c r="H287" s="55"/>
      <c r="I287" s="55"/>
      <c r="J287" s="55"/>
      <c r="K287" s="55"/>
      <c r="L287" s="55"/>
      <c r="M287" s="55"/>
      <c r="N287" s="55"/>
      <c r="O287" s="55"/>
      <c r="P287" s="56"/>
      <c r="Q287" s="655" t="s">
        <v>422</v>
      </c>
      <c r="R287" s="710"/>
      <c r="S287" s="710"/>
      <c r="T287" s="710"/>
      <c r="U287" s="710"/>
      <c r="V287" s="710"/>
      <c r="W287" s="710"/>
      <c r="X287" s="710"/>
      <c r="Y287" s="711"/>
      <c r="Z287" s="655" t="s">
        <v>426</v>
      </c>
      <c r="AA287" s="710"/>
      <c r="AB287" s="710"/>
      <c r="AC287" s="710"/>
      <c r="AD287" s="710"/>
      <c r="AE287" s="711"/>
      <c r="AZ287" s="211"/>
      <c r="BA287" s="216"/>
      <c r="BB287" s="216"/>
      <c r="BC287" s="216"/>
      <c r="BD287" s="216"/>
      <c r="BE287" s="216"/>
      <c r="BF287" s="210"/>
      <c r="BG287" s="210"/>
      <c r="BH287" s="210"/>
      <c r="BI287" s="211"/>
      <c r="BJ287" s="211"/>
      <c r="BK287" s="211"/>
      <c r="BL287" s="130"/>
      <c r="BM287" s="130"/>
      <c r="BN287" s="130"/>
      <c r="BO287" s="130"/>
    </row>
    <row r="288" spans="3:70" s="8" customFormat="1" ht="18" customHeight="1" x14ac:dyDescent="0.15">
      <c r="D288" s="57"/>
      <c r="P288" s="58"/>
      <c r="Q288" s="376" t="s">
        <v>423</v>
      </c>
      <c r="R288" s="377"/>
      <c r="S288" s="377"/>
      <c r="T288" s="377"/>
      <c r="U288" s="377"/>
      <c r="V288" s="378"/>
      <c r="W288" s="525" t="s">
        <v>425</v>
      </c>
      <c r="X288" s="526"/>
      <c r="Y288" s="564"/>
      <c r="Z288" s="712"/>
      <c r="AA288" s="713"/>
      <c r="AB288" s="713"/>
      <c r="AC288" s="713"/>
      <c r="AD288" s="713"/>
      <c r="AE288" s="714"/>
      <c r="AZ288" s="211"/>
      <c r="BA288" s="216"/>
      <c r="BB288" s="216"/>
      <c r="BC288" s="216"/>
      <c r="BD288" s="216"/>
      <c r="BE288" s="216"/>
      <c r="BF288" s="210"/>
      <c r="BG288" s="210"/>
      <c r="BH288" s="210"/>
      <c r="BI288" s="211"/>
      <c r="BJ288" s="211"/>
      <c r="BK288" s="211"/>
      <c r="BL288" s="130"/>
      <c r="BM288" s="130"/>
      <c r="BN288" s="130"/>
      <c r="BO288" s="130"/>
    </row>
    <row r="289" spans="4:67" s="8" customFormat="1" ht="17.25" customHeight="1" x14ac:dyDescent="0.15">
      <c r="D289" s="57"/>
      <c r="P289" s="58"/>
      <c r="Q289" s="525" t="s">
        <v>424</v>
      </c>
      <c r="R289" s="526"/>
      <c r="S289" s="693"/>
      <c r="T289" s="698" t="s">
        <v>1071</v>
      </c>
      <c r="U289" s="699"/>
      <c r="V289" s="700"/>
      <c r="W289" s="577"/>
      <c r="X289" s="578"/>
      <c r="Y289" s="692"/>
      <c r="Z289" s="712"/>
      <c r="AA289" s="713"/>
      <c r="AB289" s="713"/>
      <c r="AC289" s="713"/>
      <c r="AD289" s="713"/>
      <c r="AE289" s="714"/>
      <c r="AZ289" s="211"/>
      <c r="BA289" s="216"/>
      <c r="BB289" s="216"/>
      <c r="BC289" s="216"/>
      <c r="BD289" s="216"/>
      <c r="BE289" s="216"/>
      <c r="BF289" s="210"/>
      <c r="BG289" s="210"/>
      <c r="BH289" s="210"/>
      <c r="BI289" s="211"/>
      <c r="BJ289" s="211"/>
      <c r="BK289" s="211"/>
      <c r="BL289" s="130"/>
      <c r="BM289" s="130"/>
      <c r="BN289" s="130"/>
      <c r="BO289" s="130"/>
    </row>
    <row r="290" spans="4:67" s="8" customFormat="1" ht="16.5" customHeight="1" x14ac:dyDescent="0.15">
      <c r="D290" s="59"/>
      <c r="E290" s="19"/>
      <c r="F290" s="19"/>
      <c r="G290" s="19"/>
      <c r="H290" s="19"/>
      <c r="I290" s="19"/>
      <c r="J290" s="19"/>
      <c r="K290" s="19"/>
      <c r="L290" s="19"/>
      <c r="M290" s="19"/>
      <c r="N290" s="19"/>
      <c r="O290" s="19"/>
      <c r="P290" s="60"/>
      <c r="Q290" s="303"/>
      <c r="R290" s="527"/>
      <c r="S290" s="694"/>
      <c r="T290" s="701"/>
      <c r="U290" s="702"/>
      <c r="V290" s="703"/>
      <c r="W290" s="303"/>
      <c r="X290" s="527"/>
      <c r="Y290" s="304"/>
      <c r="Z290" s="715"/>
      <c r="AA290" s="716"/>
      <c r="AB290" s="716"/>
      <c r="AC290" s="716"/>
      <c r="AD290" s="716"/>
      <c r="AE290" s="717"/>
      <c r="AZ290" s="211"/>
      <c r="BA290" s="216"/>
      <c r="BB290" s="216"/>
      <c r="BC290" s="216"/>
      <c r="BD290" s="216"/>
      <c r="BE290" s="216"/>
      <c r="BF290" s="210"/>
      <c r="BG290" s="210"/>
      <c r="BH290" s="210"/>
      <c r="BI290" s="211"/>
      <c r="BJ290" s="211"/>
      <c r="BK290" s="211"/>
      <c r="BL290" s="130"/>
      <c r="BM290" s="130"/>
      <c r="BN290" s="130"/>
      <c r="BO290" s="130"/>
    </row>
    <row r="291" spans="4:67" s="8" customFormat="1" ht="24.95" customHeight="1" x14ac:dyDescent="0.15">
      <c r="D291" s="656" t="s">
        <v>1293</v>
      </c>
      <c r="E291" s="283" t="s">
        <v>428</v>
      </c>
      <c r="F291" s="284"/>
      <c r="G291" s="284"/>
      <c r="H291" s="284"/>
      <c r="I291" s="284"/>
      <c r="J291" s="284"/>
      <c r="K291" s="284"/>
      <c r="L291" s="284"/>
      <c r="M291" s="284"/>
      <c r="N291" s="284"/>
      <c r="O291" s="284"/>
      <c r="P291" s="285"/>
      <c r="Q291" s="389"/>
      <c r="R291" s="390"/>
      <c r="S291" s="45" t="s">
        <v>427</v>
      </c>
      <c r="T291" s="412"/>
      <c r="U291" s="390"/>
      <c r="V291" s="14" t="s">
        <v>427</v>
      </c>
      <c r="W291" s="389"/>
      <c r="X291" s="390"/>
      <c r="Y291" s="14" t="s">
        <v>427</v>
      </c>
      <c r="Z291" s="389"/>
      <c r="AA291" s="390"/>
      <c r="AB291" s="390"/>
      <c r="AC291" s="390"/>
      <c r="AD291" s="610" t="s">
        <v>652</v>
      </c>
      <c r="AE291" s="611"/>
      <c r="AU291" s="108"/>
      <c r="AZ291" s="211"/>
      <c r="BA291" s="216"/>
      <c r="BB291" s="216"/>
      <c r="BC291" s="216"/>
      <c r="BD291" s="216"/>
      <c r="BE291" s="216"/>
      <c r="BF291" s="210"/>
      <c r="BG291" s="210"/>
      <c r="BH291" s="210"/>
      <c r="BI291" s="211"/>
      <c r="BJ291" s="211"/>
      <c r="BK291" s="211"/>
      <c r="BL291" s="130"/>
      <c r="BM291" s="130"/>
      <c r="BN291" s="130"/>
      <c r="BO291" s="130"/>
    </row>
    <row r="292" spans="4:67" s="8" customFormat="1" ht="24.95" customHeight="1" x14ac:dyDescent="0.15">
      <c r="D292" s="657"/>
      <c r="E292" s="279" t="s">
        <v>429</v>
      </c>
      <c r="F292" s="280"/>
      <c r="G292" s="280"/>
      <c r="H292" s="280"/>
      <c r="I292" s="280"/>
      <c r="J292" s="280"/>
      <c r="K292" s="280"/>
      <c r="L292" s="280"/>
      <c r="M292" s="280"/>
      <c r="N292" s="280"/>
      <c r="O292" s="280"/>
      <c r="P292" s="281"/>
      <c r="Q292" s="288"/>
      <c r="R292" s="289"/>
      <c r="S292" s="46" t="s">
        <v>427</v>
      </c>
      <c r="T292" s="293"/>
      <c r="U292" s="289"/>
      <c r="V292" s="20" t="s">
        <v>427</v>
      </c>
      <c r="W292" s="288"/>
      <c r="X292" s="289"/>
      <c r="Y292" s="20" t="s">
        <v>427</v>
      </c>
      <c r="Z292" s="288"/>
      <c r="AA292" s="289"/>
      <c r="AB292" s="289"/>
      <c r="AC292" s="289"/>
      <c r="AD292" s="319" t="s">
        <v>653</v>
      </c>
      <c r="AE292" s="320"/>
      <c r="AZ292" s="211"/>
      <c r="BA292" s="216"/>
      <c r="BB292" s="216"/>
      <c r="BC292" s="216"/>
      <c r="BD292" s="216"/>
      <c r="BE292" s="216"/>
      <c r="BF292" s="210"/>
      <c r="BG292" s="210"/>
      <c r="BH292" s="210"/>
      <c r="BI292" s="211"/>
      <c r="BJ292" s="211"/>
      <c r="BK292" s="211"/>
      <c r="BL292" s="130"/>
      <c r="BM292" s="130"/>
      <c r="BN292" s="130"/>
      <c r="BO292" s="130"/>
    </row>
    <row r="293" spans="4:67" s="8" customFormat="1" ht="24.95" customHeight="1" x14ac:dyDescent="0.15">
      <c r="D293" s="657"/>
      <c r="E293" s="279" t="s">
        <v>430</v>
      </c>
      <c r="F293" s="280"/>
      <c r="G293" s="280"/>
      <c r="H293" s="280"/>
      <c r="I293" s="280"/>
      <c r="J293" s="280"/>
      <c r="K293" s="280"/>
      <c r="L293" s="280"/>
      <c r="M293" s="280"/>
      <c r="N293" s="280"/>
      <c r="O293" s="280"/>
      <c r="P293" s="281"/>
      <c r="Q293" s="288"/>
      <c r="R293" s="289"/>
      <c r="S293" s="46" t="s">
        <v>427</v>
      </c>
      <c r="T293" s="293"/>
      <c r="U293" s="289"/>
      <c r="V293" s="20" t="s">
        <v>427</v>
      </c>
      <c r="W293" s="288"/>
      <c r="X293" s="289"/>
      <c r="Y293" s="20" t="s">
        <v>427</v>
      </c>
      <c r="Z293" s="288"/>
      <c r="AA293" s="289"/>
      <c r="AB293" s="289"/>
      <c r="AC293" s="289"/>
      <c r="AD293" s="319" t="s">
        <v>654</v>
      </c>
      <c r="AE293" s="320"/>
      <c r="AZ293" s="211"/>
      <c r="BA293" s="216"/>
      <c r="BB293" s="216"/>
      <c r="BC293" s="216"/>
      <c r="BD293" s="216"/>
      <c r="BE293" s="216"/>
      <c r="BF293" s="210"/>
      <c r="BG293" s="210"/>
      <c r="BH293" s="210"/>
      <c r="BI293" s="211"/>
      <c r="BJ293" s="211"/>
      <c r="BK293" s="211"/>
      <c r="BL293" s="130"/>
      <c r="BM293" s="130"/>
      <c r="BN293" s="130"/>
      <c r="BO293" s="130"/>
    </row>
    <row r="294" spans="4:67" s="8" customFormat="1" ht="24.95" customHeight="1" x14ac:dyDescent="0.15">
      <c r="D294" s="657"/>
      <c r="E294" s="279" t="s">
        <v>431</v>
      </c>
      <c r="F294" s="280"/>
      <c r="G294" s="280"/>
      <c r="H294" s="280"/>
      <c r="I294" s="280"/>
      <c r="J294" s="280"/>
      <c r="K294" s="280"/>
      <c r="L294" s="280"/>
      <c r="M294" s="280"/>
      <c r="N294" s="280"/>
      <c r="O294" s="280"/>
      <c r="P294" s="281"/>
      <c r="Q294" s="288"/>
      <c r="R294" s="289"/>
      <c r="S294" s="46" t="s">
        <v>427</v>
      </c>
      <c r="T294" s="293"/>
      <c r="U294" s="289"/>
      <c r="V294" s="20" t="s">
        <v>427</v>
      </c>
      <c r="W294" s="288"/>
      <c r="X294" s="289"/>
      <c r="Y294" s="20" t="s">
        <v>427</v>
      </c>
      <c r="Z294" s="288"/>
      <c r="AA294" s="289"/>
      <c r="AB294" s="289"/>
      <c r="AC294" s="289"/>
      <c r="AD294" s="319" t="s">
        <v>654</v>
      </c>
      <c r="AE294" s="320"/>
      <c r="AZ294" s="211"/>
      <c r="BA294" s="216"/>
      <c r="BB294" s="216"/>
      <c r="BC294" s="216"/>
      <c r="BD294" s="216"/>
      <c r="BE294" s="216"/>
      <c r="BF294" s="210"/>
      <c r="BG294" s="210"/>
      <c r="BH294" s="210"/>
      <c r="BI294" s="211"/>
      <c r="BJ294" s="211"/>
      <c r="BK294" s="211"/>
      <c r="BL294" s="130"/>
      <c r="BM294" s="130"/>
      <c r="BN294" s="130"/>
      <c r="BO294" s="130"/>
    </row>
    <row r="295" spans="4:67" s="8" customFormat="1" ht="24.95" customHeight="1" x14ac:dyDescent="0.15">
      <c r="D295" s="657"/>
      <c r="E295" s="279" t="s">
        <v>655</v>
      </c>
      <c r="F295" s="280"/>
      <c r="G295" s="280"/>
      <c r="H295" s="280"/>
      <c r="I295" s="280"/>
      <c r="J295" s="280"/>
      <c r="K295" s="280"/>
      <c r="L295" s="280"/>
      <c r="M295" s="280"/>
      <c r="N295" s="280"/>
      <c r="O295" s="280"/>
      <c r="P295" s="281"/>
      <c r="Q295" s="601"/>
      <c r="R295" s="517"/>
      <c r="S295" s="46" t="s">
        <v>427</v>
      </c>
      <c r="T295" s="602"/>
      <c r="U295" s="603"/>
      <c r="V295" s="20" t="s">
        <v>427</v>
      </c>
      <c r="W295" s="288"/>
      <c r="X295" s="289"/>
      <c r="Y295" s="20" t="s">
        <v>427</v>
      </c>
      <c r="Z295" s="288"/>
      <c r="AA295" s="289"/>
      <c r="AB295" s="289"/>
      <c r="AC295" s="289"/>
      <c r="AD295" s="319" t="s">
        <v>654</v>
      </c>
      <c r="AE295" s="320"/>
      <c r="AZ295" s="211"/>
      <c r="BA295" s="216"/>
      <c r="BB295" s="216"/>
      <c r="BC295" s="216"/>
      <c r="BD295" s="216"/>
      <c r="BE295" s="216"/>
      <c r="BF295" s="210"/>
      <c r="BG295" s="210"/>
      <c r="BH295" s="210"/>
      <c r="BI295" s="211"/>
      <c r="BJ295" s="211"/>
      <c r="BK295" s="211"/>
      <c r="BL295" s="130"/>
      <c r="BM295" s="130"/>
      <c r="BN295" s="130"/>
      <c r="BO295" s="130"/>
    </row>
    <row r="296" spans="4:67" s="8" customFormat="1" ht="24.95" customHeight="1" x14ac:dyDescent="0.15">
      <c r="D296" s="657"/>
      <c r="E296" s="279" t="s">
        <v>656</v>
      </c>
      <c r="F296" s="280"/>
      <c r="G296" s="280"/>
      <c r="H296" s="280"/>
      <c r="I296" s="280"/>
      <c r="J296" s="280"/>
      <c r="K296" s="280"/>
      <c r="L296" s="280"/>
      <c r="M296" s="280"/>
      <c r="N296" s="280"/>
      <c r="O296" s="280"/>
      <c r="P296" s="281"/>
      <c r="Q296" s="288"/>
      <c r="R296" s="289"/>
      <c r="S296" s="46" t="s">
        <v>427</v>
      </c>
      <c r="T296" s="293"/>
      <c r="U296" s="289"/>
      <c r="V296" s="20" t="s">
        <v>427</v>
      </c>
      <c r="W296" s="288"/>
      <c r="X296" s="289"/>
      <c r="Y296" s="20" t="s">
        <v>427</v>
      </c>
      <c r="Z296" s="288"/>
      <c r="AA296" s="289"/>
      <c r="AB296" s="289"/>
      <c r="AC296" s="289"/>
      <c r="AD296" s="319" t="s">
        <v>654</v>
      </c>
      <c r="AE296" s="320"/>
      <c r="AZ296" s="211"/>
      <c r="BA296" s="216"/>
      <c r="BB296" s="216"/>
      <c r="BC296" s="216"/>
      <c r="BD296" s="216"/>
      <c r="BE296" s="216"/>
      <c r="BF296" s="210"/>
      <c r="BG296" s="210"/>
      <c r="BH296" s="210"/>
      <c r="BI296" s="211"/>
      <c r="BJ296" s="211"/>
      <c r="BK296" s="211"/>
      <c r="BL296" s="130"/>
      <c r="BM296" s="130"/>
      <c r="BN296" s="130"/>
      <c r="BO296" s="130"/>
    </row>
    <row r="297" spans="4:67" s="8" customFormat="1" ht="24.95" customHeight="1" x14ac:dyDescent="0.15">
      <c r="D297" s="657"/>
      <c r="E297" s="279" t="s">
        <v>657</v>
      </c>
      <c r="F297" s="280"/>
      <c r="G297" s="280"/>
      <c r="H297" s="280"/>
      <c r="I297" s="280"/>
      <c r="J297" s="280"/>
      <c r="K297" s="280"/>
      <c r="L297" s="280"/>
      <c r="M297" s="280"/>
      <c r="N297" s="280"/>
      <c r="O297" s="280"/>
      <c r="P297" s="281"/>
      <c r="Q297" s="288"/>
      <c r="R297" s="289"/>
      <c r="S297" s="46" t="s">
        <v>427</v>
      </c>
      <c r="T297" s="293"/>
      <c r="U297" s="289"/>
      <c r="V297" s="20" t="s">
        <v>427</v>
      </c>
      <c r="W297" s="288"/>
      <c r="X297" s="289"/>
      <c r="Y297" s="20" t="s">
        <v>427</v>
      </c>
      <c r="Z297" s="288"/>
      <c r="AA297" s="289"/>
      <c r="AB297" s="289"/>
      <c r="AC297" s="289"/>
      <c r="AD297" s="319" t="s">
        <v>654</v>
      </c>
      <c r="AE297" s="320"/>
      <c r="AZ297" s="211"/>
      <c r="BA297" s="216"/>
      <c r="BB297" s="216"/>
      <c r="BC297" s="216"/>
      <c r="BD297" s="216"/>
      <c r="BE297" s="216"/>
      <c r="BF297" s="210"/>
      <c r="BG297" s="210"/>
      <c r="BH297" s="210"/>
      <c r="BI297" s="211"/>
      <c r="BJ297" s="211"/>
      <c r="BK297" s="211"/>
      <c r="BL297" s="130"/>
      <c r="BM297" s="130"/>
      <c r="BN297" s="130"/>
      <c r="BO297" s="130"/>
    </row>
    <row r="298" spans="4:67" s="8" customFormat="1" ht="24.95" customHeight="1" x14ac:dyDescent="0.15">
      <c r="D298" s="657"/>
      <c r="E298" s="279" t="s">
        <v>658</v>
      </c>
      <c r="F298" s="280"/>
      <c r="G298" s="280"/>
      <c r="H298" s="280"/>
      <c r="I298" s="280"/>
      <c r="J298" s="280"/>
      <c r="K298" s="280"/>
      <c r="L298" s="280"/>
      <c r="M298" s="280"/>
      <c r="N298" s="280"/>
      <c r="O298" s="280"/>
      <c r="P298" s="281"/>
      <c r="Q298" s="288"/>
      <c r="R298" s="289"/>
      <c r="S298" s="46" t="s">
        <v>427</v>
      </c>
      <c r="T298" s="293"/>
      <c r="U298" s="289"/>
      <c r="V298" s="20" t="s">
        <v>427</v>
      </c>
      <c r="W298" s="288"/>
      <c r="X298" s="289"/>
      <c r="Y298" s="20" t="s">
        <v>427</v>
      </c>
      <c r="Z298" s="288"/>
      <c r="AA298" s="289"/>
      <c r="AB298" s="289"/>
      <c r="AC298" s="289"/>
      <c r="AD298" s="319" t="s">
        <v>654</v>
      </c>
      <c r="AE298" s="320"/>
      <c r="AZ298" s="211"/>
      <c r="BA298" s="216"/>
      <c r="BB298" s="216"/>
      <c r="BC298" s="216"/>
      <c r="BD298" s="216"/>
      <c r="BE298" s="216"/>
      <c r="BF298" s="210"/>
      <c r="BG298" s="210"/>
      <c r="BH298" s="210"/>
      <c r="BI298" s="211"/>
      <c r="BJ298" s="211"/>
      <c r="BK298" s="211"/>
      <c r="BL298" s="130"/>
      <c r="BM298" s="130"/>
      <c r="BN298" s="130"/>
      <c r="BO298" s="130"/>
    </row>
    <row r="299" spans="4:67" s="8" customFormat="1" ht="24.95" customHeight="1" x14ac:dyDescent="0.15">
      <c r="D299" s="657"/>
      <c r="E299" s="279" t="s">
        <v>432</v>
      </c>
      <c r="F299" s="280"/>
      <c r="G299" s="280"/>
      <c r="H299" s="280"/>
      <c r="I299" s="280"/>
      <c r="J299" s="280"/>
      <c r="K299" s="280"/>
      <c r="L299" s="280"/>
      <c r="M299" s="280"/>
      <c r="N299" s="280"/>
      <c r="O299" s="280"/>
      <c r="P299" s="281"/>
      <c r="Q299" s="288"/>
      <c r="R299" s="289"/>
      <c r="S299" s="46" t="s">
        <v>427</v>
      </c>
      <c r="T299" s="293"/>
      <c r="U299" s="289"/>
      <c r="V299" s="20" t="s">
        <v>427</v>
      </c>
      <c r="W299" s="288"/>
      <c r="X299" s="289"/>
      <c r="Y299" s="20" t="s">
        <v>427</v>
      </c>
      <c r="Z299" s="288"/>
      <c r="AA299" s="289"/>
      <c r="AB299" s="289"/>
      <c r="AC299" s="289"/>
      <c r="AD299" s="319" t="s">
        <v>654</v>
      </c>
      <c r="AE299" s="320"/>
      <c r="AZ299" s="211"/>
      <c r="BA299" s="216"/>
      <c r="BB299" s="216"/>
      <c r="BC299" s="216"/>
      <c r="BD299" s="216"/>
      <c r="BE299" s="216"/>
      <c r="BF299" s="210"/>
      <c r="BG299" s="210"/>
      <c r="BH299" s="210"/>
      <c r="BI299" s="211"/>
      <c r="BJ299" s="211"/>
      <c r="BK299" s="211"/>
      <c r="BL299" s="130"/>
      <c r="BM299" s="130"/>
      <c r="BN299" s="130"/>
      <c r="BO299" s="130"/>
    </row>
    <row r="300" spans="4:67" s="8" customFormat="1" ht="24.95" customHeight="1" x14ac:dyDescent="0.15">
      <c r="D300" s="657"/>
      <c r="E300" s="355" t="s">
        <v>659</v>
      </c>
      <c r="F300" s="356"/>
      <c r="G300" s="356"/>
      <c r="H300" s="356"/>
      <c r="I300" s="356"/>
      <c r="J300" s="356"/>
      <c r="K300" s="356"/>
      <c r="L300" s="356"/>
      <c r="M300" s="356"/>
      <c r="N300" s="356"/>
      <c r="O300" s="356"/>
      <c r="P300" s="357"/>
      <c r="Q300" s="321"/>
      <c r="R300" s="322"/>
      <c r="S300" s="69" t="s">
        <v>427</v>
      </c>
      <c r="T300" s="323"/>
      <c r="U300" s="322"/>
      <c r="V300" s="70" t="s">
        <v>427</v>
      </c>
      <c r="W300" s="321"/>
      <c r="X300" s="322"/>
      <c r="Y300" s="70" t="s">
        <v>427</v>
      </c>
      <c r="Z300" s="321"/>
      <c r="AA300" s="322"/>
      <c r="AB300" s="322"/>
      <c r="AC300" s="322"/>
      <c r="AD300" s="523" t="s">
        <v>654</v>
      </c>
      <c r="AE300" s="524"/>
      <c r="AZ300" s="211"/>
      <c r="BA300" s="216"/>
      <c r="BB300" s="216"/>
      <c r="BC300" s="216"/>
      <c r="BD300" s="216"/>
      <c r="BE300" s="216"/>
      <c r="BF300" s="210"/>
      <c r="BG300" s="210"/>
      <c r="BH300" s="210"/>
      <c r="BI300" s="211"/>
      <c r="BJ300" s="211"/>
      <c r="BK300" s="211"/>
      <c r="BL300" s="130"/>
      <c r="BM300" s="130"/>
      <c r="BN300" s="130"/>
      <c r="BO300" s="130"/>
    </row>
    <row r="301" spans="4:67" s="8" customFormat="1" ht="24.95" customHeight="1" x14ac:dyDescent="0.15">
      <c r="D301" s="657"/>
      <c r="E301" s="520" t="s">
        <v>1072</v>
      </c>
      <c r="F301" s="521"/>
      <c r="G301" s="521"/>
      <c r="H301" s="521"/>
      <c r="I301" s="521"/>
      <c r="J301" s="521"/>
      <c r="K301" s="521"/>
      <c r="L301" s="521"/>
      <c r="M301" s="521"/>
      <c r="N301" s="521"/>
      <c r="O301" s="521"/>
      <c r="P301" s="522"/>
      <c r="Q301" s="321"/>
      <c r="R301" s="322"/>
      <c r="S301" s="69" t="s">
        <v>427</v>
      </c>
      <c r="T301" s="323"/>
      <c r="U301" s="322"/>
      <c r="V301" s="69" t="s">
        <v>427</v>
      </c>
      <c r="W301" s="321"/>
      <c r="X301" s="322"/>
      <c r="Y301" s="69" t="s">
        <v>427</v>
      </c>
      <c r="Z301" s="321"/>
      <c r="AA301" s="322"/>
      <c r="AB301" s="322"/>
      <c r="AC301" s="322"/>
      <c r="AD301" s="523" t="s">
        <v>653</v>
      </c>
      <c r="AE301" s="524"/>
      <c r="AZ301" s="211"/>
      <c r="BA301" s="216"/>
      <c r="BB301" s="216"/>
      <c r="BC301" s="216"/>
      <c r="BD301" s="216"/>
      <c r="BE301" s="216"/>
      <c r="BF301" s="210"/>
      <c r="BG301" s="210"/>
      <c r="BH301" s="210"/>
      <c r="BI301" s="211"/>
      <c r="BJ301" s="211"/>
      <c r="BK301" s="211"/>
      <c r="BL301" s="130"/>
      <c r="BM301" s="130"/>
      <c r="BN301" s="130"/>
      <c r="BO301" s="130"/>
    </row>
    <row r="302" spans="4:67" s="8" customFormat="1" ht="24.95" customHeight="1" x14ac:dyDescent="0.15">
      <c r="D302" s="658"/>
      <c r="E302" s="607" t="s">
        <v>412</v>
      </c>
      <c r="F302" s="608"/>
      <c r="G302" s="608"/>
      <c r="H302" s="608"/>
      <c r="I302" s="608"/>
      <c r="J302" s="608"/>
      <c r="K302" s="608"/>
      <c r="L302" s="608"/>
      <c r="M302" s="608"/>
      <c r="N302" s="608"/>
      <c r="O302" s="608"/>
      <c r="P302" s="609"/>
      <c r="Q302" s="292"/>
      <c r="R302" s="291"/>
      <c r="S302" s="47" t="s">
        <v>427</v>
      </c>
      <c r="T302" s="290"/>
      <c r="U302" s="291"/>
      <c r="V302" s="16" t="s">
        <v>427</v>
      </c>
      <c r="W302" s="292"/>
      <c r="X302" s="291"/>
      <c r="Y302" s="16" t="s">
        <v>427</v>
      </c>
      <c r="Z302" s="292"/>
      <c r="AA302" s="291"/>
      <c r="AB302" s="291"/>
      <c r="AC302" s="291"/>
      <c r="AD302" s="518" t="s">
        <v>654</v>
      </c>
      <c r="AE302" s="519"/>
      <c r="AZ302" s="211"/>
      <c r="BA302" s="216"/>
      <c r="BB302" s="216"/>
      <c r="BC302" s="216"/>
      <c r="BD302" s="216"/>
      <c r="BE302" s="216"/>
      <c r="BF302" s="210"/>
      <c r="BG302" s="210"/>
      <c r="BH302" s="210"/>
      <c r="BI302" s="211"/>
      <c r="BJ302" s="211"/>
      <c r="BK302" s="211"/>
      <c r="BL302" s="130"/>
      <c r="BM302" s="130"/>
      <c r="BN302" s="130"/>
      <c r="BO302" s="130"/>
    </row>
    <row r="303" spans="4:67" s="8" customFormat="1" ht="24.95" customHeight="1" x14ac:dyDescent="0.15">
      <c r="D303" s="515" t="s">
        <v>1294</v>
      </c>
      <c r="E303" s="283" t="s">
        <v>433</v>
      </c>
      <c r="F303" s="284"/>
      <c r="G303" s="284"/>
      <c r="H303" s="284"/>
      <c r="I303" s="284"/>
      <c r="J303" s="284"/>
      <c r="K303" s="284"/>
      <c r="L303" s="284"/>
      <c r="M303" s="284"/>
      <c r="N303" s="284"/>
      <c r="O303" s="284"/>
      <c r="P303" s="285"/>
      <c r="Q303" s="389"/>
      <c r="R303" s="390"/>
      <c r="S303" s="45" t="s">
        <v>427</v>
      </c>
      <c r="T303" s="412"/>
      <c r="U303" s="390"/>
      <c r="V303" s="14" t="s">
        <v>427</v>
      </c>
      <c r="W303" s="389"/>
      <c r="X303" s="390"/>
      <c r="Y303" s="14" t="s">
        <v>427</v>
      </c>
      <c r="Z303" s="389"/>
      <c r="AA303" s="390"/>
      <c r="AB303" s="390"/>
      <c r="AC303" s="390"/>
      <c r="AD303" s="610" t="s">
        <v>654</v>
      </c>
      <c r="AE303" s="611"/>
      <c r="AZ303" s="211"/>
      <c r="BA303" s="216"/>
      <c r="BB303" s="216"/>
      <c r="BC303" s="216"/>
      <c r="BD303" s="216"/>
      <c r="BE303" s="216"/>
      <c r="BF303" s="210"/>
      <c r="BG303" s="210"/>
      <c r="BH303" s="210"/>
      <c r="BI303" s="211"/>
      <c r="BJ303" s="211"/>
      <c r="BK303" s="211"/>
      <c r="BL303" s="130"/>
      <c r="BM303" s="130"/>
      <c r="BN303" s="130"/>
      <c r="BO303" s="130"/>
    </row>
    <row r="304" spans="4:67" s="8" customFormat="1" ht="24.95" customHeight="1" x14ac:dyDescent="0.15">
      <c r="D304" s="394"/>
      <c r="E304" s="279" t="s">
        <v>434</v>
      </c>
      <c r="F304" s="280"/>
      <c r="G304" s="280"/>
      <c r="H304" s="280"/>
      <c r="I304" s="280"/>
      <c r="J304" s="280"/>
      <c r="K304" s="280"/>
      <c r="L304" s="280"/>
      <c r="M304" s="280"/>
      <c r="N304" s="280"/>
      <c r="O304" s="280"/>
      <c r="P304" s="281"/>
      <c r="Q304" s="288"/>
      <c r="R304" s="289"/>
      <c r="S304" s="46" t="s">
        <v>427</v>
      </c>
      <c r="T304" s="293"/>
      <c r="U304" s="289"/>
      <c r="V304" s="20" t="s">
        <v>427</v>
      </c>
      <c r="W304" s="288"/>
      <c r="X304" s="289"/>
      <c r="Y304" s="20" t="s">
        <v>427</v>
      </c>
      <c r="Z304" s="288"/>
      <c r="AA304" s="289"/>
      <c r="AB304" s="289"/>
      <c r="AC304" s="289"/>
      <c r="AD304" s="319" t="s">
        <v>654</v>
      </c>
      <c r="AE304" s="320"/>
      <c r="AZ304" s="211"/>
      <c r="BA304" s="216"/>
      <c r="BB304" s="216"/>
      <c r="BC304" s="216"/>
      <c r="BD304" s="216"/>
      <c r="BE304" s="216"/>
      <c r="BF304" s="210"/>
      <c r="BG304" s="210"/>
      <c r="BH304" s="210"/>
      <c r="BI304" s="211"/>
      <c r="BJ304" s="211"/>
      <c r="BK304" s="211"/>
      <c r="BL304" s="130"/>
      <c r="BM304" s="130"/>
      <c r="BN304" s="130"/>
      <c r="BO304" s="130"/>
    </row>
    <row r="305" spans="3:67" s="8" customFormat="1" ht="24.95" customHeight="1" x14ac:dyDescent="0.15">
      <c r="D305" s="394"/>
      <c r="E305" s="279" t="s">
        <v>435</v>
      </c>
      <c r="F305" s="280"/>
      <c r="G305" s="280"/>
      <c r="H305" s="280"/>
      <c r="I305" s="280"/>
      <c r="J305" s="280"/>
      <c r="K305" s="280"/>
      <c r="L305" s="280"/>
      <c r="M305" s="280"/>
      <c r="N305" s="280"/>
      <c r="O305" s="280"/>
      <c r="P305" s="281"/>
      <c r="Q305" s="288"/>
      <c r="R305" s="289"/>
      <c r="S305" s="46" t="s">
        <v>427</v>
      </c>
      <c r="T305" s="293"/>
      <c r="U305" s="289"/>
      <c r="V305" s="20" t="s">
        <v>427</v>
      </c>
      <c r="W305" s="288"/>
      <c r="X305" s="289"/>
      <c r="Y305" s="20" t="s">
        <v>427</v>
      </c>
      <c r="Z305" s="288"/>
      <c r="AA305" s="289"/>
      <c r="AB305" s="289"/>
      <c r="AC305" s="289"/>
      <c r="AD305" s="319" t="s">
        <v>654</v>
      </c>
      <c r="AE305" s="320"/>
      <c r="AZ305" s="211"/>
      <c r="BA305" s="216"/>
      <c r="BB305" s="216"/>
      <c r="BC305" s="216"/>
      <c r="BD305" s="216"/>
      <c r="BE305" s="216"/>
      <c r="BF305" s="210"/>
      <c r="BG305" s="210"/>
      <c r="BH305" s="210"/>
      <c r="BI305" s="211"/>
      <c r="BJ305" s="211"/>
      <c r="BK305" s="211"/>
      <c r="BL305" s="130"/>
      <c r="BM305" s="130"/>
      <c r="BN305" s="130"/>
      <c r="BO305" s="130"/>
    </row>
    <row r="306" spans="3:67" s="8" customFormat="1" ht="24.95" customHeight="1" x14ac:dyDescent="0.15">
      <c r="D306" s="394"/>
      <c r="E306" s="279" t="s">
        <v>436</v>
      </c>
      <c r="F306" s="280"/>
      <c r="G306" s="280"/>
      <c r="H306" s="280"/>
      <c r="I306" s="280"/>
      <c r="J306" s="280"/>
      <c r="K306" s="280"/>
      <c r="L306" s="280"/>
      <c r="M306" s="280"/>
      <c r="N306" s="280"/>
      <c r="O306" s="280"/>
      <c r="P306" s="281"/>
      <c r="Q306" s="516"/>
      <c r="R306" s="517"/>
      <c r="S306" s="46" t="s">
        <v>427</v>
      </c>
      <c r="T306" s="293"/>
      <c r="U306" s="289"/>
      <c r="V306" s="20" t="s">
        <v>427</v>
      </c>
      <c r="W306" s="288"/>
      <c r="X306" s="289"/>
      <c r="Y306" s="20" t="s">
        <v>427</v>
      </c>
      <c r="Z306" s="288"/>
      <c r="AA306" s="289"/>
      <c r="AB306" s="289"/>
      <c r="AC306" s="289"/>
      <c r="AD306" s="319" t="s">
        <v>654</v>
      </c>
      <c r="AE306" s="320"/>
      <c r="AZ306" s="211"/>
      <c r="BA306" s="216"/>
      <c r="BB306" s="216"/>
      <c r="BC306" s="216"/>
      <c r="BD306" s="216"/>
      <c r="BE306" s="216"/>
      <c r="BF306" s="210"/>
      <c r="BG306" s="210"/>
      <c r="BH306" s="210"/>
      <c r="BI306" s="211"/>
      <c r="BJ306" s="211"/>
      <c r="BK306" s="211"/>
      <c r="BL306" s="130"/>
      <c r="BM306" s="130"/>
      <c r="BN306" s="130"/>
      <c r="BO306" s="130"/>
    </row>
    <row r="307" spans="3:67" s="8" customFormat="1" ht="24.95" customHeight="1" x14ac:dyDescent="0.15">
      <c r="D307" s="394"/>
      <c r="E307" s="681" t="s">
        <v>186</v>
      </c>
      <c r="F307" s="682"/>
      <c r="G307" s="682"/>
      <c r="H307" s="682"/>
      <c r="I307" s="682"/>
      <c r="J307" s="682"/>
      <c r="K307" s="682"/>
      <c r="L307" s="682"/>
      <c r="M307" s="682"/>
      <c r="N307" s="682"/>
      <c r="O307" s="682"/>
      <c r="P307" s="683"/>
      <c r="Q307" s="288"/>
      <c r="R307" s="289"/>
      <c r="S307" s="46" t="s">
        <v>427</v>
      </c>
      <c r="T307" s="293"/>
      <c r="U307" s="289"/>
      <c r="V307" s="20" t="s">
        <v>427</v>
      </c>
      <c r="W307" s="293"/>
      <c r="X307" s="289"/>
      <c r="Y307" s="20" t="s">
        <v>427</v>
      </c>
      <c r="Z307" s="288"/>
      <c r="AA307" s="289"/>
      <c r="AB307" s="289"/>
      <c r="AC307" s="289"/>
      <c r="AD307" s="319" t="s">
        <v>654</v>
      </c>
      <c r="AE307" s="320"/>
      <c r="AZ307" s="211"/>
      <c r="BA307" s="216"/>
      <c r="BB307" s="216"/>
      <c r="BC307" s="216"/>
      <c r="BD307" s="216"/>
      <c r="BE307" s="216"/>
      <c r="BF307" s="210"/>
      <c r="BG307" s="210"/>
      <c r="BH307" s="210"/>
      <c r="BI307" s="211"/>
      <c r="BJ307" s="211"/>
      <c r="BK307" s="211"/>
      <c r="BL307" s="130"/>
      <c r="BM307" s="130"/>
      <c r="BN307" s="130"/>
      <c r="BO307" s="130"/>
    </row>
    <row r="308" spans="3:67" s="8" customFormat="1" ht="30" customHeight="1" x14ac:dyDescent="0.15">
      <c r="D308" s="396"/>
      <c r="E308" s="659" t="s">
        <v>1065</v>
      </c>
      <c r="F308" s="660"/>
      <c r="G308" s="660"/>
      <c r="H308" s="660"/>
      <c r="I308" s="660"/>
      <c r="J308" s="660"/>
      <c r="K308" s="660"/>
      <c r="L308" s="660"/>
      <c r="M308" s="660"/>
      <c r="N308" s="660"/>
      <c r="O308" s="660"/>
      <c r="P308" s="661"/>
      <c r="Q308" s="292"/>
      <c r="R308" s="291"/>
      <c r="S308" s="47" t="s">
        <v>427</v>
      </c>
      <c r="T308" s="290"/>
      <c r="U308" s="291"/>
      <c r="V308" s="16" t="s">
        <v>427</v>
      </c>
      <c r="W308" s="292"/>
      <c r="X308" s="291"/>
      <c r="Y308" s="16" t="s">
        <v>427</v>
      </c>
      <c r="Z308" s="292"/>
      <c r="AA308" s="291"/>
      <c r="AB308" s="291"/>
      <c r="AC308" s="291"/>
      <c r="AD308" s="518" t="s">
        <v>654</v>
      </c>
      <c r="AE308" s="519"/>
      <c r="AZ308" s="211"/>
      <c r="BA308" s="216"/>
      <c r="BB308" s="216"/>
      <c r="BC308" s="216"/>
      <c r="BD308" s="216"/>
      <c r="BE308" s="216"/>
      <c r="BF308" s="210"/>
      <c r="BG308" s="210"/>
      <c r="BH308" s="210"/>
      <c r="BI308" s="211"/>
      <c r="BJ308" s="211"/>
      <c r="BK308" s="211"/>
      <c r="BL308" s="130"/>
      <c r="BM308" s="130"/>
      <c r="BN308" s="130"/>
      <c r="BO308" s="130"/>
    </row>
    <row r="309" spans="3:67" ht="6.75" customHeight="1" x14ac:dyDescent="0.15">
      <c r="D309" s="9"/>
      <c r="BF309" s="210"/>
      <c r="BG309" s="210"/>
      <c r="BH309" s="210"/>
    </row>
    <row r="310" spans="3:67" s="8" customFormat="1" ht="30.75" customHeight="1" x14ac:dyDescent="0.15">
      <c r="D310"/>
      <c r="E310"/>
      <c r="F310"/>
      <c r="G310"/>
      <c r="H310"/>
      <c r="I310"/>
      <c r="J310"/>
      <c r="K310"/>
      <c r="L310"/>
      <c r="M310"/>
      <c r="N310" s="432"/>
      <c r="O310" s="433"/>
      <c r="P310" s="433"/>
      <c r="Q310" s="433"/>
      <c r="R310" s="433"/>
      <c r="S310" s="433"/>
      <c r="T310" s="433"/>
      <c r="U310" s="433"/>
      <c r="V310" s="433"/>
      <c r="W310" s="433"/>
      <c r="X310" s="433"/>
      <c r="Y310" s="433"/>
      <c r="Z310" s="433"/>
      <c r="AA310" s="433"/>
      <c r="AB310" s="433"/>
      <c r="AC310" s="433"/>
      <c r="AD310" s="433"/>
      <c r="AE310" s="433"/>
      <c r="AF310" s="433"/>
      <c r="AG310" s="433"/>
      <c r="AH310" s="433"/>
      <c r="AI310" s="433"/>
      <c r="AJ310" s="433"/>
      <c r="AK310" s="433"/>
      <c r="AL310" s="434"/>
      <c r="AZ310" s="211"/>
      <c r="BA310" s="216"/>
      <c r="BB310" s="216"/>
      <c r="BC310" s="216"/>
      <c r="BD310" s="216"/>
      <c r="BE310" s="216"/>
      <c r="BF310" s="210"/>
      <c r="BG310" s="210"/>
      <c r="BH310" s="210"/>
      <c r="BI310" s="211"/>
      <c r="BJ310" s="211"/>
      <c r="BK310" s="211"/>
      <c r="BL310" s="130"/>
      <c r="BM310" s="130"/>
      <c r="BN310" s="130"/>
      <c r="BO310" s="130"/>
    </row>
    <row r="311" spans="3:67" x14ac:dyDescent="0.15">
      <c r="BF311" s="210"/>
      <c r="BG311" s="210"/>
      <c r="BH311" s="210"/>
    </row>
    <row r="312" spans="3:67" x14ac:dyDescent="0.15">
      <c r="BF312" s="210"/>
      <c r="BG312" s="210"/>
      <c r="BH312" s="210"/>
    </row>
    <row r="313" spans="3:67" x14ac:dyDescent="0.15">
      <c r="BF313" s="210"/>
      <c r="BG313" s="210"/>
      <c r="BH313" s="210"/>
    </row>
    <row r="314" spans="3:67" ht="23.25" customHeight="1" x14ac:dyDescent="0.15">
      <c r="D314" s="9"/>
      <c r="BF314" s="210"/>
      <c r="BG314" s="210"/>
      <c r="BH314" s="210"/>
    </row>
    <row r="315" spans="3:67" customFormat="1" ht="35.1" customHeight="1" x14ac:dyDescent="0.15">
      <c r="C315" s="336" t="s">
        <v>1132</v>
      </c>
      <c r="D315" s="336"/>
      <c r="E315" s="336"/>
      <c r="F315" s="336"/>
      <c r="G315" s="336"/>
      <c r="H315" s="336"/>
      <c r="I315" s="336"/>
      <c r="J315" s="336"/>
      <c r="K315" s="336"/>
      <c r="L315" s="336"/>
      <c r="M315" s="336"/>
      <c r="N315" s="336"/>
      <c r="O315" s="336"/>
      <c r="P315" s="336"/>
      <c r="Q315" s="336"/>
      <c r="R315" s="336"/>
      <c r="S315" s="336"/>
      <c r="T315" s="336"/>
      <c r="U315" s="336"/>
      <c r="V315" s="336"/>
      <c r="W315" s="336"/>
      <c r="X315" s="336"/>
      <c r="Y315" s="336"/>
      <c r="Z315" s="336"/>
      <c r="AA315" s="336"/>
      <c r="AB315" s="336"/>
      <c r="AC315" s="336"/>
      <c r="AD315" s="336"/>
      <c r="AE315" s="336"/>
      <c r="AF315" s="336"/>
      <c r="AG315" s="336"/>
      <c r="AH315" s="336"/>
      <c r="AI315" s="336"/>
      <c r="AJ315" s="336"/>
      <c r="AK315" s="336"/>
      <c r="AL315" s="336"/>
      <c r="AM315" s="336"/>
      <c r="AN315" s="336"/>
      <c r="AO315" s="336"/>
      <c r="AP315" s="336"/>
      <c r="AQ315" s="336"/>
      <c r="AR315" s="336"/>
      <c r="AZ315" s="208"/>
      <c r="BA315" s="215"/>
      <c r="BB315" s="215"/>
      <c r="BC315" s="215"/>
      <c r="BD315" s="215"/>
      <c r="BE315" s="215"/>
      <c r="BF315" s="210"/>
      <c r="BG315" s="210"/>
      <c r="BH315" s="210"/>
      <c r="BI315" s="208"/>
      <c r="BJ315" s="208"/>
      <c r="BK315" s="208"/>
      <c r="BL315" s="129"/>
      <c r="BM315" s="129"/>
      <c r="BN315" s="129"/>
      <c r="BO315" s="129"/>
    </row>
    <row r="316" spans="3:67" ht="11.25" customHeight="1" x14ac:dyDescent="0.15">
      <c r="D316" s="9"/>
      <c r="BF316" s="210"/>
      <c r="BG316" s="210"/>
      <c r="BH316" s="210"/>
    </row>
    <row r="317" spans="3:67" ht="18" customHeight="1" x14ac:dyDescent="0.15">
      <c r="D317" s="9"/>
      <c r="N317" s="509" t="s">
        <v>803</v>
      </c>
      <c r="O317" s="507"/>
      <c r="P317" s="507" t="s">
        <v>804</v>
      </c>
      <c r="Q317" s="508"/>
      <c r="AT317" s="93" t="s">
        <v>59</v>
      </c>
      <c r="BF317" s="210"/>
      <c r="BG317" s="210"/>
      <c r="BH317" s="210"/>
    </row>
    <row r="318" spans="3:67" s="8" customFormat="1" ht="24.95" customHeight="1" x14ac:dyDescent="0.15">
      <c r="D318" s="371" t="s">
        <v>800</v>
      </c>
      <c r="E318" s="371"/>
      <c r="F318" s="371"/>
      <c r="G318" s="371"/>
      <c r="H318" s="371"/>
      <c r="I318" s="371"/>
      <c r="J318" s="371"/>
      <c r="K318" s="371"/>
      <c r="L318" s="371"/>
      <c r="M318" s="372"/>
      <c r="N318" s="405"/>
      <c r="O318" s="406"/>
      <c r="P318" s="406"/>
      <c r="Q318" s="488"/>
      <c r="AT318" s="94"/>
      <c r="AZ318" s="211"/>
      <c r="BA318" s="216"/>
      <c r="BB318" s="216"/>
      <c r="BC318" s="216"/>
      <c r="BD318" s="216"/>
      <c r="BE318" s="216"/>
      <c r="BF318" s="210"/>
      <c r="BG318" s="210"/>
      <c r="BH318" s="210"/>
      <c r="BI318" s="211"/>
      <c r="BJ318" s="211"/>
      <c r="BK318" s="211"/>
      <c r="BL318" s="130"/>
      <c r="BM318" s="130"/>
      <c r="BN318" s="130"/>
      <c r="BO318" s="130"/>
    </row>
    <row r="319" spans="3:67" s="8" customFormat="1" ht="24.95" customHeight="1" x14ac:dyDescent="0.15">
      <c r="D319" s="511" t="s">
        <v>801</v>
      </c>
      <c r="E319" s="511"/>
      <c r="F319" s="511"/>
      <c r="G319" s="511"/>
      <c r="H319" s="511"/>
      <c r="I319" s="511"/>
      <c r="J319" s="511"/>
      <c r="K319" s="511"/>
      <c r="L319" s="511"/>
      <c r="M319" s="512"/>
      <c r="N319" s="340"/>
      <c r="O319" s="282"/>
      <c r="P319" s="282"/>
      <c r="Q319" s="337"/>
      <c r="AT319" s="95"/>
      <c r="AZ319" s="211"/>
      <c r="BA319" s="216"/>
      <c r="BB319" s="216"/>
      <c r="BC319" s="216"/>
      <c r="BD319" s="216"/>
      <c r="BE319" s="216"/>
      <c r="BF319" s="210"/>
      <c r="BG319" s="210"/>
      <c r="BH319" s="210"/>
      <c r="BI319" s="211"/>
      <c r="BJ319" s="211"/>
      <c r="BK319" s="211"/>
      <c r="BL319" s="130"/>
      <c r="BM319" s="130"/>
      <c r="BN319" s="130"/>
      <c r="BO319" s="130"/>
    </row>
    <row r="320" spans="3:67" s="8" customFormat="1" ht="24.95" customHeight="1" x14ac:dyDescent="0.15">
      <c r="D320" s="513" t="s">
        <v>802</v>
      </c>
      <c r="E320" s="513"/>
      <c r="F320" s="513"/>
      <c r="G320" s="513"/>
      <c r="H320" s="513"/>
      <c r="I320" s="513"/>
      <c r="J320" s="513"/>
      <c r="K320" s="513"/>
      <c r="L320" s="513"/>
      <c r="M320" s="514"/>
      <c r="N320" s="449"/>
      <c r="O320" s="362"/>
      <c r="P320" s="362"/>
      <c r="Q320" s="463"/>
      <c r="AT320" s="95"/>
      <c r="AZ320" s="211"/>
      <c r="BA320" s="216"/>
      <c r="BB320" s="216"/>
      <c r="BC320" s="216"/>
      <c r="BD320" s="216"/>
      <c r="BE320" s="216"/>
      <c r="BF320" s="210"/>
      <c r="BG320" s="210"/>
      <c r="BH320" s="210"/>
      <c r="BI320" s="211"/>
      <c r="BJ320" s="211"/>
      <c r="BK320" s="211"/>
      <c r="BL320" s="130"/>
      <c r="BM320" s="130"/>
      <c r="BN320" s="130"/>
      <c r="BO320" s="130"/>
    </row>
    <row r="321" spans="3:71" s="8" customFormat="1" ht="20.25" customHeight="1" x14ac:dyDescent="0.15">
      <c r="E321" s="48"/>
      <c r="AZ321" s="211"/>
      <c r="BA321" s="216"/>
      <c r="BB321" s="216"/>
      <c r="BC321" s="216"/>
      <c r="BD321" s="216"/>
      <c r="BE321" s="216"/>
      <c r="BF321" s="210"/>
      <c r="BG321" s="210"/>
      <c r="BH321" s="210"/>
      <c r="BI321" s="211"/>
      <c r="BJ321" s="211"/>
      <c r="BK321" s="211"/>
      <c r="BL321" s="130"/>
      <c r="BM321" s="130"/>
      <c r="BN321" s="130"/>
      <c r="BO321" s="130"/>
    </row>
    <row r="322" spans="3:71" customFormat="1" ht="23.1" customHeight="1" x14ac:dyDescent="0.15">
      <c r="C322" s="5" t="s">
        <v>865</v>
      </c>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4"/>
      <c r="AL322" s="4"/>
      <c r="AM322" s="4"/>
      <c r="AN322" s="4"/>
      <c r="AO322" s="4"/>
      <c r="AP322" s="4"/>
      <c r="AQ322" s="4"/>
      <c r="AR322" s="4"/>
      <c r="AZ322" s="208"/>
      <c r="BA322" s="215"/>
      <c r="BB322" s="215"/>
      <c r="BC322" s="215"/>
      <c r="BD322" s="215"/>
      <c r="BE322" s="215"/>
      <c r="BF322" s="208"/>
      <c r="BG322" s="208"/>
      <c r="BH322" s="208"/>
      <c r="BI322" s="208"/>
      <c r="BJ322" s="208"/>
      <c r="BK322" s="208"/>
      <c r="BL322" s="129"/>
      <c r="BM322" s="129"/>
      <c r="BN322" s="129"/>
      <c r="BO322" s="129"/>
    </row>
    <row r="323" spans="3:71" customFormat="1" ht="50.1" customHeight="1" x14ac:dyDescent="0.15">
      <c r="C323" s="336" t="s">
        <v>1133</v>
      </c>
      <c r="D323" s="336"/>
      <c r="E323" s="336"/>
      <c r="F323" s="336"/>
      <c r="G323" s="336"/>
      <c r="H323" s="336"/>
      <c r="I323" s="336"/>
      <c r="J323" s="336"/>
      <c r="K323" s="336"/>
      <c r="L323" s="336"/>
      <c r="M323" s="336"/>
      <c r="N323" s="336"/>
      <c r="O323" s="336"/>
      <c r="P323" s="336"/>
      <c r="Q323" s="336"/>
      <c r="R323" s="336"/>
      <c r="S323" s="336"/>
      <c r="T323" s="336"/>
      <c r="U323" s="336"/>
      <c r="V323" s="336"/>
      <c r="W323" s="336"/>
      <c r="X323" s="336"/>
      <c r="Y323" s="336"/>
      <c r="Z323" s="336"/>
      <c r="AA323" s="336"/>
      <c r="AB323" s="336"/>
      <c r="AC323" s="336"/>
      <c r="AD323" s="336"/>
      <c r="AE323" s="336"/>
      <c r="AF323" s="336"/>
      <c r="AG323" s="336"/>
      <c r="AH323" s="336"/>
      <c r="AI323" s="336"/>
      <c r="AJ323" s="336"/>
      <c r="AK323" s="336"/>
      <c r="AL323" s="336"/>
      <c r="AM323" s="336"/>
      <c r="AN323" s="336"/>
      <c r="AO323" s="336"/>
      <c r="AP323" s="336"/>
      <c r="AQ323" s="336"/>
      <c r="AR323" s="336"/>
      <c r="AZ323" s="208"/>
      <c r="BA323" s="215"/>
      <c r="BB323" s="215"/>
      <c r="BC323" s="215"/>
      <c r="BD323" s="215"/>
      <c r="BE323" s="215"/>
      <c r="BF323" s="208"/>
      <c r="BG323" s="208"/>
      <c r="BH323" s="208"/>
      <c r="BI323" s="208"/>
      <c r="BJ323" s="208"/>
      <c r="BK323" s="208"/>
      <c r="BL323" s="129"/>
      <c r="BM323" s="129"/>
      <c r="BN323" s="129"/>
      <c r="BO323" s="129"/>
    </row>
    <row r="324" spans="3:71" ht="45.75" customHeight="1" x14ac:dyDescent="0.15">
      <c r="D324" s="278"/>
      <c r="E324" s="278"/>
      <c r="F324" s="278"/>
      <c r="G324" s="278"/>
      <c r="H324" s="278"/>
      <c r="I324" s="278"/>
      <c r="J324" s="278"/>
      <c r="K324" s="278"/>
      <c r="L324" s="278"/>
      <c r="M324" s="278"/>
      <c r="N324" s="278"/>
      <c r="O324" s="278"/>
      <c r="P324" s="278"/>
      <c r="Q324" s="278"/>
      <c r="R324" s="278"/>
      <c r="S324" s="278"/>
      <c r="T324" s="278"/>
      <c r="U324" s="278"/>
      <c r="V324" s="278"/>
      <c r="W324" s="278"/>
      <c r="X324" s="278"/>
      <c r="Y324" s="278"/>
      <c r="Z324" s="278"/>
      <c r="AA324" s="278"/>
      <c r="AB324" s="278"/>
      <c r="AC324" s="278"/>
      <c r="AD324" s="278"/>
      <c r="AE324" s="278"/>
      <c r="AF324" s="278"/>
      <c r="AG324" s="278"/>
      <c r="AH324" s="278"/>
      <c r="AI324" s="278"/>
      <c r="AJ324" s="278"/>
      <c r="AK324" s="278"/>
      <c r="AL324" s="278"/>
      <c r="AM324" s="6"/>
      <c r="AN324" s="6"/>
      <c r="AO324" s="6"/>
      <c r="AP324" s="6"/>
      <c r="AQ324" s="6"/>
      <c r="AR324" s="6"/>
    </row>
    <row r="325" spans="3:71" ht="18" customHeight="1" x14ac:dyDescent="0.15">
      <c r="D325" s="9"/>
      <c r="R325" s="509" t="s">
        <v>803</v>
      </c>
      <c r="S325" s="507"/>
      <c r="T325" s="507" t="s">
        <v>804</v>
      </c>
      <c r="U325" s="508"/>
      <c r="AT325" s="93" t="s">
        <v>59</v>
      </c>
      <c r="BJ325" s="210"/>
      <c r="BK325" s="210"/>
      <c r="BL325" s="112"/>
      <c r="BP325" s="128"/>
      <c r="BQ325" s="128"/>
      <c r="BR325" s="128"/>
      <c r="BS325" s="128"/>
    </row>
    <row r="326" spans="3:71" s="8" customFormat="1" ht="24.95" customHeight="1" x14ac:dyDescent="0.15">
      <c r="D326" s="134" t="s">
        <v>1026</v>
      </c>
      <c r="E326" s="135"/>
      <c r="F326" s="135"/>
      <c r="G326" s="135"/>
      <c r="H326" s="135"/>
      <c r="I326" s="135"/>
      <c r="J326" s="135"/>
      <c r="K326" s="135"/>
      <c r="L326" s="135"/>
      <c r="M326" s="135"/>
      <c r="N326" s="135"/>
      <c r="O326" s="135"/>
      <c r="P326" s="135"/>
      <c r="Q326" s="136"/>
      <c r="R326" s="405"/>
      <c r="S326" s="406"/>
      <c r="T326" s="406"/>
      <c r="U326" s="488"/>
      <c r="AT326" s="94"/>
      <c r="AZ326" s="211"/>
      <c r="BA326" s="216"/>
      <c r="BB326" s="216"/>
      <c r="BC326" s="216"/>
      <c r="BD326" s="216"/>
      <c r="BE326" s="216"/>
      <c r="BF326" s="211"/>
      <c r="BG326" s="211"/>
      <c r="BH326" s="211"/>
      <c r="BI326" s="211"/>
      <c r="BJ326" s="210"/>
      <c r="BK326" s="210"/>
      <c r="BL326" s="112"/>
      <c r="BM326" s="130"/>
      <c r="BN326" s="130"/>
      <c r="BO326" s="130"/>
      <c r="BP326" s="130"/>
      <c r="BQ326" s="130"/>
      <c r="BR326" s="130"/>
      <c r="BS326" s="130"/>
    </row>
    <row r="327" spans="3:71" s="8" customFormat="1" ht="24.95" customHeight="1" x14ac:dyDescent="0.15">
      <c r="D327" s="137" t="s">
        <v>1027</v>
      </c>
      <c r="E327" s="138"/>
      <c r="F327" s="138"/>
      <c r="G327" s="138"/>
      <c r="H327" s="138"/>
      <c r="I327" s="138"/>
      <c r="J327" s="138"/>
      <c r="K327" s="138"/>
      <c r="L327" s="138"/>
      <c r="M327" s="138"/>
      <c r="N327" s="138"/>
      <c r="O327" s="138"/>
      <c r="P327" s="138"/>
      <c r="Q327" s="139"/>
      <c r="R327" s="449"/>
      <c r="S327" s="362"/>
      <c r="T327" s="362"/>
      <c r="U327" s="463"/>
      <c r="AT327" s="95"/>
      <c r="AZ327" s="211"/>
      <c r="BA327" s="216"/>
      <c r="BB327" s="216"/>
      <c r="BC327" s="216"/>
      <c r="BD327" s="216"/>
      <c r="BE327" s="216"/>
      <c r="BF327" s="211"/>
      <c r="BG327" s="211"/>
      <c r="BH327" s="211"/>
      <c r="BI327" s="211"/>
      <c r="BJ327" s="210"/>
      <c r="BK327" s="210"/>
      <c r="BL327" s="112"/>
      <c r="BM327" s="130"/>
      <c r="BN327" s="130"/>
      <c r="BO327" s="130"/>
      <c r="BP327" s="130"/>
      <c r="BQ327" s="130"/>
      <c r="BR327" s="130"/>
      <c r="BS327" s="130"/>
    </row>
    <row r="328" spans="3:71" s="8" customFormat="1" ht="24.95" customHeight="1" x14ac:dyDescent="0.15">
      <c r="D328" s="141" t="s">
        <v>1028</v>
      </c>
      <c r="E328" s="142"/>
      <c r="F328" s="142"/>
      <c r="G328" s="142"/>
      <c r="H328" s="142"/>
      <c r="I328" s="142"/>
      <c r="J328" s="142"/>
      <c r="K328" s="142"/>
      <c r="L328" s="142"/>
      <c r="M328" s="142"/>
      <c r="N328" s="142"/>
      <c r="O328" s="142"/>
      <c r="P328" s="142"/>
      <c r="Q328" s="143"/>
      <c r="R328" s="504"/>
      <c r="S328" s="505"/>
      <c r="T328" s="505"/>
      <c r="U328" s="506"/>
      <c r="AT328" s="95"/>
      <c r="AZ328" s="211"/>
      <c r="BA328" s="216"/>
      <c r="BB328" s="216"/>
      <c r="BC328" s="216"/>
      <c r="BD328" s="216"/>
      <c r="BE328" s="216"/>
      <c r="BF328" s="211"/>
      <c r="BG328" s="211"/>
      <c r="BH328" s="211"/>
      <c r="BI328" s="211"/>
      <c r="BJ328" s="210"/>
      <c r="BK328" s="210"/>
      <c r="BL328" s="112"/>
      <c r="BM328" s="130"/>
      <c r="BN328" s="130"/>
      <c r="BO328" s="130"/>
      <c r="BP328" s="130"/>
      <c r="BQ328" s="130"/>
      <c r="BR328" s="130"/>
      <c r="BS328" s="130"/>
    </row>
    <row r="329" spans="3:71" s="8" customFormat="1" ht="24.95" customHeight="1" x14ac:dyDescent="0.15">
      <c r="D329" s="137" t="s">
        <v>1029</v>
      </c>
      <c r="E329" s="138"/>
      <c r="F329" s="138"/>
      <c r="G329" s="138"/>
      <c r="H329" s="138"/>
      <c r="I329" s="138"/>
      <c r="J329" s="138"/>
      <c r="K329" s="138"/>
      <c r="L329" s="138"/>
      <c r="M329" s="138"/>
      <c r="N329" s="138"/>
      <c r="O329" s="138"/>
      <c r="P329" s="138"/>
      <c r="Q329" s="139"/>
      <c r="R329" s="449"/>
      <c r="S329" s="362"/>
      <c r="T329" s="362"/>
      <c r="U329" s="463"/>
      <c r="AT329" s="96"/>
      <c r="AZ329" s="211"/>
      <c r="BA329" s="216"/>
      <c r="BB329" s="216"/>
      <c r="BC329" s="216"/>
      <c r="BD329" s="216"/>
      <c r="BE329" s="216"/>
      <c r="BF329" s="211"/>
      <c r="BG329" s="211"/>
      <c r="BH329" s="211"/>
      <c r="BI329" s="211"/>
      <c r="BJ329" s="210"/>
      <c r="BK329" s="210"/>
      <c r="BL329" s="112"/>
      <c r="BM329" s="130"/>
      <c r="BN329" s="130"/>
      <c r="BO329" s="130"/>
      <c r="BP329" s="130"/>
      <c r="BQ329" s="130"/>
      <c r="BR329" s="130"/>
      <c r="BS329" s="130"/>
    </row>
    <row r="330" spans="3:71" ht="41.25" customHeight="1" x14ac:dyDescent="0.15">
      <c r="D330" s="9"/>
    </row>
    <row r="331" spans="3:71" customFormat="1" ht="23.1" customHeight="1" x14ac:dyDescent="0.15">
      <c r="C331" s="5" t="s">
        <v>866</v>
      </c>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4"/>
      <c r="AL331" s="4"/>
      <c r="AM331" s="4"/>
      <c r="AN331" s="4"/>
      <c r="AO331" s="4"/>
      <c r="AP331" s="4"/>
      <c r="AQ331" s="4"/>
      <c r="AR331" s="4"/>
      <c r="AZ331" s="208"/>
      <c r="BA331" s="215"/>
      <c r="BB331" s="215"/>
      <c r="BC331" s="215"/>
      <c r="BD331" s="215"/>
      <c r="BE331" s="215"/>
      <c r="BF331" s="208"/>
      <c r="BG331" s="208"/>
      <c r="BH331" s="208"/>
      <c r="BI331" s="208"/>
      <c r="BJ331" s="208"/>
      <c r="BK331" s="208"/>
      <c r="BL331" s="129"/>
      <c r="BM331" s="129"/>
      <c r="BN331" s="129"/>
      <c r="BO331" s="129"/>
    </row>
    <row r="332" spans="3:71" customFormat="1" ht="18" customHeight="1" x14ac:dyDescent="0.15">
      <c r="C332" s="336" t="s">
        <v>1134</v>
      </c>
      <c r="D332" s="336"/>
      <c r="E332" s="336"/>
      <c r="F332" s="336"/>
      <c r="G332" s="336"/>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36"/>
      <c r="AJ332" s="336"/>
      <c r="AK332" s="336"/>
      <c r="AL332" s="336"/>
      <c r="AM332" s="336"/>
      <c r="AN332" s="336"/>
      <c r="AO332" s="336"/>
      <c r="AP332" s="336"/>
      <c r="AQ332" s="336"/>
      <c r="AR332" s="336"/>
      <c r="AZ332" s="208"/>
      <c r="BA332" s="215"/>
      <c r="BB332" s="215"/>
      <c r="BC332" s="215"/>
      <c r="BD332" s="215"/>
      <c r="BE332" s="215"/>
      <c r="BF332" s="208"/>
      <c r="BG332" s="208"/>
      <c r="BH332" s="208"/>
      <c r="BI332" s="208"/>
      <c r="BJ332" s="208"/>
      <c r="BK332" s="208"/>
      <c r="BL332" s="129"/>
      <c r="BM332" s="129"/>
      <c r="BN332" s="129"/>
      <c r="BO332" s="129"/>
    </row>
    <row r="333" spans="3:71" ht="12" customHeight="1" x14ac:dyDescent="0.15">
      <c r="D333" s="9"/>
    </row>
    <row r="334" spans="3:71" customFormat="1" ht="18" customHeight="1" x14ac:dyDescent="0.15">
      <c r="D334" s="336" t="s">
        <v>661</v>
      </c>
      <c r="E334" s="336"/>
      <c r="F334" s="336"/>
      <c r="G334" s="336"/>
      <c r="H334" s="336"/>
      <c r="I334" s="336"/>
      <c r="J334" s="336"/>
      <c r="K334" s="336"/>
      <c r="L334" s="336"/>
      <c r="M334" s="336"/>
      <c r="N334" s="336"/>
      <c r="O334" s="336"/>
      <c r="P334" s="336"/>
      <c r="Q334" s="336"/>
      <c r="R334" s="336"/>
      <c r="S334" s="336"/>
      <c r="T334" s="336"/>
      <c r="U334" s="336"/>
      <c r="V334" s="336"/>
      <c r="W334" s="336"/>
      <c r="X334" s="336"/>
      <c r="Y334" s="336"/>
      <c r="Z334" s="336"/>
      <c r="AA334" s="336"/>
      <c r="AB334" s="336"/>
      <c r="AC334" s="336"/>
      <c r="AD334" s="336"/>
      <c r="AE334" s="336"/>
      <c r="AF334" s="336"/>
      <c r="AG334" s="336"/>
      <c r="AH334" s="336"/>
      <c r="AI334" s="336"/>
      <c r="AJ334" s="336"/>
      <c r="AK334" s="336"/>
      <c r="AL334" s="336"/>
      <c r="AM334" s="336"/>
      <c r="AN334" s="336"/>
      <c r="AO334" s="336"/>
      <c r="AP334" s="336"/>
      <c r="AQ334" s="336"/>
      <c r="AR334" s="336"/>
      <c r="AT334" s="93" t="s">
        <v>59</v>
      </c>
      <c r="AZ334" s="208"/>
      <c r="BA334" s="215"/>
      <c r="BB334" s="215"/>
      <c r="BC334" s="215"/>
      <c r="BD334" s="215"/>
      <c r="BE334" s="215"/>
      <c r="BF334" s="208"/>
      <c r="BG334" s="208"/>
      <c r="BH334" s="208"/>
      <c r="BI334" s="208"/>
      <c r="BJ334" s="208"/>
      <c r="BK334" s="208"/>
      <c r="BL334" s="129"/>
      <c r="BM334" s="129"/>
      <c r="BN334" s="129"/>
      <c r="BO334" s="129"/>
    </row>
    <row r="335" spans="3:71" ht="6.95" customHeight="1" x14ac:dyDescent="0.15">
      <c r="AT335" s="651"/>
    </row>
    <row r="336" spans="3:71" s="8" customFormat="1" ht="18" customHeight="1" x14ac:dyDescent="0.15">
      <c r="F336" s="8" t="s">
        <v>438</v>
      </c>
      <c r="P336" s="8" t="s">
        <v>439</v>
      </c>
      <c r="Z336" s="8" t="s">
        <v>437</v>
      </c>
      <c r="AT336" s="651"/>
      <c r="AZ336" s="211"/>
      <c r="BA336" s="216"/>
      <c r="BB336" s="216"/>
      <c r="BC336" s="216"/>
      <c r="BD336" s="216"/>
      <c r="BE336" s="216"/>
      <c r="BF336" s="211"/>
      <c r="BG336" s="211"/>
      <c r="BH336" s="211"/>
      <c r="BI336" s="211"/>
      <c r="BJ336" s="211"/>
      <c r="BK336" s="211"/>
      <c r="BL336" s="130"/>
      <c r="BM336" s="130"/>
      <c r="BN336" s="130"/>
      <c r="BO336" s="130"/>
    </row>
    <row r="337" spans="4:67" ht="6.95" customHeight="1" x14ac:dyDescent="0.15">
      <c r="D337" s="9"/>
    </row>
    <row r="338" spans="4:67" customFormat="1" ht="18" customHeight="1" x14ac:dyDescent="0.15">
      <c r="D338" s="336" t="s">
        <v>662</v>
      </c>
      <c r="E338" s="336"/>
      <c r="F338" s="336"/>
      <c r="G338" s="336"/>
      <c r="H338" s="336"/>
      <c r="I338" s="336"/>
      <c r="J338" s="336"/>
      <c r="K338" s="336"/>
      <c r="L338" s="336"/>
      <c r="M338" s="336"/>
      <c r="N338" s="336"/>
      <c r="O338" s="336"/>
      <c r="P338" s="336"/>
      <c r="Q338" s="336"/>
      <c r="R338" s="336"/>
      <c r="S338" s="336"/>
      <c r="T338" s="336"/>
      <c r="U338" s="336"/>
      <c r="V338" s="336"/>
      <c r="W338" s="336"/>
      <c r="X338" s="336"/>
      <c r="Y338" s="336"/>
      <c r="Z338" s="336"/>
      <c r="AA338" s="336"/>
      <c r="AB338" s="336"/>
      <c r="AC338" s="336"/>
      <c r="AD338" s="336"/>
      <c r="AE338" s="336"/>
      <c r="AF338" s="336"/>
      <c r="AG338" s="336"/>
      <c r="AH338" s="336"/>
      <c r="AI338" s="336"/>
      <c r="AJ338" s="336"/>
      <c r="AK338" s="336"/>
      <c r="AL338" s="336"/>
      <c r="AM338" s="336"/>
      <c r="AN338" s="336"/>
      <c r="AO338" s="336"/>
      <c r="AP338" s="336"/>
      <c r="AQ338" s="336"/>
      <c r="AR338" s="336"/>
      <c r="AT338" s="93" t="s">
        <v>59</v>
      </c>
      <c r="AZ338" s="208"/>
      <c r="BA338" s="215"/>
      <c r="BB338" s="215"/>
      <c r="BC338" s="215"/>
      <c r="BD338" s="215"/>
      <c r="BE338" s="215"/>
      <c r="BF338" s="208"/>
      <c r="BG338" s="208"/>
      <c r="BH338" s="208"/>
      <c r="BI338" s="208"/>
      <c r="BJ338" s="208"/>
      <c r="BK338" s="208"/>
      <c r="BL338" s="129"/>
      <c r="BM338" s="129"/>
      <c r="BN338" s="129"/>
      <c r="BO338" s="129"/>
    </row>
    <row r="339" spans="4:67" ht="18" customHeight="1" x14ac:dyDescent="0.15">
      <c r="AT339" s="651"/>
    </row>
    <row r="340" spans="4:67" s="8" customFormat="1" ht="18" customHeight="1" x14ac:dyDescent="0.15">
      <c r="F340" s="8" t="s">
        <v>438</v>
      </c>
      <c r="P340" s="8" t="s">
        <v>439</v>
      </c>
      <c r="Z340" s="8" t="s">
        <v>437</v>
      </c>
      <c r="AT340" s="651"/>
      <c r="AZ340" s="211"/>
      <c r="BA340" s="216"/>
      <c r="BB340" s="216"/>
      <c r="BC340" s="216"/>
      <c r="BD340" s="216"/>
      <c r="BE340" s="216"/>
      <c r="BF340" s="211"/>
      <c r="BG340" s="211"/>
      <c r="BH340" s="211"/>
      <c r="BI340" s="211"/>
      <c r="BJ340" s="211"/>
      <c r="BK340" s="211"/>
      <c r="BL340" s="130"/>
      <c r="BM340" s="130"/>
      <c r="BN340" s="130"/>
      <c r="BO340" s="130"/>
    </row>
    <row r="341" spans="4:67" ht="12.75" customHeight="1" x14ac:dyDescent="0.15">
      <c r="D341" s="9"/>
    </row>
    <row r="342" spans="4:67" customFormat="1" ht="18" customHeight="1" x14ac:dyDescent="0.15">
      <c r="D342" s="336" t="s">
        <v>663</v>
      </c>
      <c r="E342" s="336"/>
      <c r="F342" s="336"/>
      <c r="G342" s="336"/>
      <c r="H342" s="336"/>
      <c r="I342" s="336"/>
      <c r="J342" s="336"/>
      <c r="K342" s="336"/>
      <c r="L342" s="336"/>
      <c r="M342" s="336"/>
      <c r="N342" s="336"/>
      <c r="O342" s="336"/>
      <c r="P342" s="336"/>
      <c r="Q342" s="336"/>
      <c r="R342" s="336"/>
      <c r="S342" s="336"/>
      <c r="T342" s="336"/>
      <c r="U342" s="336"/>
      <c r="V342" s="336"/>
      <c r="W342" s="336"/>
      <c r="X342" s="336"/>
      <c r="Y342" s="336"/>
      <c r="Z342" s="336"/>
      <c r="AA342" s="336"/>
      <c r="AB342" s="336"/>
      <c r="AC342" s="336"/>
      <c r="AD342" s="336"/>
      <c r="AE342" s="336"/>
      <c r="AF342" s="336"/>
      <c r="AG342" s="336"/>
      <c r="AH342" s="336"/>
      <c r="AI342" s="336"/>
      <c r="AJ342" s="336"/>
      <c r="AK342" s="336"/>
      <c r="AL342" s="336"/>
      <c r="AM342" s="336"/>
      <c r="AN342" s="336"/>
      <c r="AO342" s="336"/>
      <c r="AP342" s="336"/>
      <c r="AQ342" s="336"/>
      <c r="AR342" s="336"/>
      <c r="AT342" s="93" t="s">
        <v>59</v>
      </c>
      <c r="AZ342" s="208"/>
      <c r="BA342" s="215"/>
      <c r="BB342" s="215"/>
      <c r="BC342" s="215"/>
      <c r="BD342" s="215"/>
      <c r="BE342" s="215"/>
      <c r="BF342" s="208"/>
      <c r="BG342" s="208"/>
      <c r="BH342" s="208"/>
      <c r="BI342" s="208"/>
      <c r="BJ342" s="208"/>
      <c r="BK342" s="208"/>
      <c r="BL342" s="129"/>
      <c r="BM342" s="129"/>
      <c r="BN342" s="129"/>
      <c r="BO342" s="129"/>
    </row>
    <row r="343" spans="4:67" ht="6.75" customHeight="1" x14ac:dyDescent="0.15">
      <c r="AT343" s="651"/>
    </row>
    <row r="344" spans="4:67" s="8" customFormat="1" ht="18" customHeight="1" x14ac:dyDescent="0.15">
      <c r="F344" s="8" t="s">
        <v>440</v>
      </c>
      <c r="P344" s="8" t="s">
        <v>441</v>
      </c>
      <c r="Z344" s="8" t="s">
        <v>437</v>
      </c>
      <c r="AT344" s="651"/>
      <c r="AZ344" s="211"/>
      <c r="BA344" s="216"/>
      <c r="BB344" s="216"/>
      <c r="BC344" s="216"/>
      <c r="BD344" s="216"/>
      <c r="BE344" s="216"/>
      <c r="BF344" s="211"/>
      <c r="BG344" s="211"/>
      <c r="BH344" s="211"/>
      <c r="BI344" s="211"/>
      <c r="BJ344" s="211"/>
      <c r="BK344" s="211"/>
      <c r="BL344" s="130"/>
      <c r="BM344" s="130"/>
      <c r="BN344" s="130"/>
      <c r="BO344" s="130"/>
    </row>
    <row r="345" spans="4:67" ht="6.95" customHeight="1" x14ac:dyDescent="0.15">
      <c r="D345" s="9"/>
    </row>
    <row r="346" spans="4:67" ht="18" customHeight="1" x14ac:dyDescent="0.15">
      <c r="D346" s="9"/>
      <c r="E346" s="9" t="s">
        <v>288</v>
      </c>
    </row>
    <row r="347" spans="4:67" customFormat="1" ht="18" customHeight="1" x14ac:dyDescent="0.15">
      <c r="D347" s="336" t="s">
        <v>660</v>
      </c>
      <c r="E347" s="336"/>
      <c r="F347" s="336"/>
      <c r="G347" s="336"/>
      <c r="H347" s="336"/>
      <c r="I347" s="336"/>
      <c r="J347" s="336"/>
      <c r="K347" s="336"/>
      <c r="L347" s="336"/>
      <c r="M347" s="336"/>
      <c r="N347" s="336"/>
      <c r="O347" s="336"/>
      <c r="P347" s="336"/>
      <c r="Q347" s="336"/>
      <c r="R347" s="336"/>
      <c r="S347" s="336"/>
      <c r="T347" s="336"/>
      <c r="U347" s="336"/>
      <c r="V347" s="336"/>
      <c r="W347" s="336"/>
      <c r="X347" s="336"/>
      <c r="Y347" s="336"/>
      <c r="Z347" s="336"/>
      <c r="AA347" s="336"/>
      <c r="AB347" s="336"/>
      <c r="AC347" s="336"/>
      <c r="AD347" s="336"/>
      <c r="AE347" s="336"/>
      <c r="AF347" s="336"/>
      <c r="AG347" s="336"/>
      <c r="AH347" s="336"/>
      <c r="AI347" s="336"/>
      <c r="AJ347" s="336"/>
      <c r="AK347" s="336"/>
      <c r="AL347" s="336"/>
      <c r="AM347" s="336"/>
      <c r="AN347" s="336"/>
      <c r="AO347" s="336"/>
      <c r="AP347" s="336"/>
      <c r="AQ347" s="336"/>
      <c r="AR347" s="336"/>
      <c r="AZ347" s="208"/>
      <c r="BA347" s="215"/>
      <c r="BB347" s="215"/>
      <c r="BC347" s="215"/>
      <c r="BD347" s="215"/>
      <c r="BE347" s="215"/>
      <c r="BF347" s="208"/>
      <c r="BG347" s="208"/>
      <c r="BH347" s="208"/>
      <c r="BI347" s="208"/>
      <c r="BJ347" s="208"/>
      <c r="BK347" s="208"/>
      <c r="BL347" s="129"/>
      <c r="BM347" s="129"/>
      <c r="BN347" s="129"/>
      <c r="BO347" s="129"/>
    </row>
    <row r="348" spans="4:67" ht="6.95" customHeight="1" x14ac:dyDescent="0.15"/>
    <row r="349" spans="4:67" s="8" customFormat="1" ht="18" customHeight="1" x14ac:dyDescent="0.15">
      <c r="F349" s="8" t="s">
        <v>665</v>
      </c>
      <c r="N349" s="8" t="s">
        <v>1135</v>
      </c>
      <c r="AF349" s="8" t="s">
        <v>1329</v>
      </c>
      <c r="AZ349" s="211"/>
      <c r="BA349" s="216"/>
      <c r="BB349" s="216"/>
      <c r="BC349" s="216"/>
      <c r="BD349" s="216"/>
      <c r="BE349" s="216"/>
      <c r="BF349" s="211"/>
      <c r="BG349" s="211"/>
      <c r="BH349" s="211"/>
      <c r="BI349" s="211"/>
      <c r="BJ349" s="211"/>
      <c r="BK349" s="211"/>
      <c r="BL349" s="130"/>
      <c r="BM349" s="130"/>
      <c r="BN349" s="130"/>
      <c r="BO349" s="130"/>
    </row>
    <row r="350" spans="4:67" s="8" customFormat="1" ht="18" customHeight="1" x14ac:dyDescent="0.15">
      <c r="F350" s="8" t="s">
        <v>666</v>
      </c>
      <c r="N350" s="8" t="s">
        <v>667</v>
      </c>
      <c r="X350" s="8" t="s">
        <v>668</v>
      </c>
      <c r="AF350" s="8" t="s">
        <v>1095</v>
      </c>
      <c r="AZ350" s="211"/>
      <c r="BA350" s="216"/>
      <c r="BB350" s="216"/>
      <c r="BC350" s="216"/>
      <c r="BD350" s="216"/>
      <c r="BE350" s="216"/>
      <c r="BF350" s="211"/>
      <c r="BG350" s="211"/>
      <c r="BH350" s="211"/>
      <c r="BI350" s="211"/>
      <c r="BJ350" s="211"/>
      <c r="BK350" s="211"/>
      <c r="BL350" s="130"/>
      <c r="BM350" s="130"/>
      <c r="BN350" s="130"/>
      <c r="BO350" s="130"/>
    </row>
    <row r="351" spans="4:67" s="8" customFormat="1" ht="5.25" customHeight="1" x14ac:dyDescent="0.15">
      <c r="AZ351" s="211"/>
      <c r="BA351" s="216"/>
      <c r="BB351" s="216"/>
      <c r="BC351" s="216"/>
      <c r="BD351" s="216"/>
      <c r="BE351" s="216"/>
      <c r="BF351" s="211"/>
      <c r="BG351" s="211"/>
      <c r="BH351" s="211"/>
      <c r="BI351" s="211"/>
      <c r="BJ351" s="211"/>
      <c r="BK351" s="211"/>
      <c r="BL351" s="130"/>
      <c r="BM351" s="130"/>
      <c r="BN351" s="130"/>
      <c r="BO351" s="130"/>
    </row>
    <row r="352" spans="4:67" s="8" customFormat="1" ht="35.1" customHeight="1" x14ac:dyDescent="0.15">
      <c r="F352" s="8" t="s">
        <v>1096</v>
      </c>
      <c r="J352" s="333"/>
      <c r="K352" s="334"/>
      <c r="L352" s="334"/>
      <c r="M352" s="334"/>
      <c r="N352" s="334"/>
      <c r="O352" s="334"/>
      <c r="P352" s="334"/>
      <c r="Q352" s="334"/>
      <c r="R352" s="334"/>
      <c r="S352" s="334"/>
      <c r="T352" s="334"/>
      <c r="U352" s="334"/>
      <c r="V352" s="334"/>
      <c r="W352" s="334"/>
      <c r="X352" s="334"/>
      <c r="Y352" s="334"/>
      <c r="Z352" s="334"/>
      <c r="AA352" s="334"/>
      <c r="AB352" s="334"/>
      <c r="AC352" s="335"/>
      <c r="AZ352" s="211"/>
      <c r="BA352" s="216"/>
      <c r="BB352" s="216"/>
      <c r="BC352" s="216"/>
      <c r="BD352" s="216"/>
      <c r="BE352" s="216"/>
      <c r="BF352" s="211"/>
      <c r="BG352" s="211"/>
      <c r="BH352" s="211"/>
      <c r="BI352" s="211"/>
      <c r="BJ352" s="211"/>
      <c r="BK352" s="211"/>
      <c r="BL352" s="130"/>
      <c r="BM352" s="130"/>
      <c r="BN352" s="130"/>
      <c r="BO352" s="130"/>
    </row>
    <row r="353" spans="3:70" s="8" customFormat="1" ht="11.25" customHeight="1" x14ac:dyDescent="0.15">
      <c r="AZ353" s="211"/>
      <c r="BA353" s="216"/>
      <c r="BB353" s="216"/>
      <c r="BC353" s="216"/>
      <c r="BD353" s="216"/>
      <c r="BE353" s="216"/>
      <c r="BF353" s="211"/>
      <c r="BG353" s="211"/>
      <c r="BH353" s="211"/>
      <c r="BI353" s="211"/>
      <c r="BJ353" s="211"/>
      <c r="BK353" s="211"/>
      <c r="BL353" s="130"/>
      <c r="BM353" s="130"/>
      <c r="BN353" s="130"/>
      <c r="BO353" s="130"/>
    </row>
    <row r="354" spans="3:70" ht="6.95" customHeight="1" x14ac:dyDescent="0.15">
      <c r="D354" s="9"/>
    </row>
    <row r="355" spans="3:70" customFormat="1" ht="18" customHeight="1" x14ac:dyDescent="0.15">
      <c r="D355" s="336" t="s">
        <v>664</v>
      </c>
      <c r="E355" s="336"/>
      <c r="F355" s="336"/>
      <c r="G355" s="336"/>
      <c r="H355" s="336"/>
      <c r="I355" s="336"/>
      <c r="J355" s="336"/>
      <c r="K355" s="336"/>
      <c r="L355" s="336"/>
      <c r="M355" s="336"/>
      <c r="N355" s="336"/>
      <c r="O355" s="336"/>
      <c r="P355" s="336"/>
      <c r="Q355" s="336"/>
      <c r="R355" s="336"/>
      <c r="S355" s="336"/>
      <c r="T355" s="336"/>
      <c r="U355" s="336"/>
      <c r="V355" s="336"/>
      <c r="W355" s="336"/>
      <c r="X355" s="336"/>
      <c r="Y355" s="336"/>
      <c r="Z355" s="336"/>
      <c r="AA355" s="336"/>
      <c r="AB355" s="336"/>
      <c r="AC355" s="336"/>
      <c r="AD355" s="336"/>
      <c r="AE355" s="336"/>
      <c r="AF355" s="336"/>
      <c r="AG355" s="336"/>
      <c r="AH355" s="336"/>
      <c r="AI355" s="336"/>
      <c r="AJ355" s="336"/>
      <c r="AK355" s="336"/>
      <c r="AL355" s="336"/>
      <c r="AM355" s="336"/>
      <c r="AN355" s="336"/>
      <c r="AO355" s="336"/>
      <c r="AP355" s="336"/>
      <c r="AQ355" s="336"/>
      <c r="AR355" s="336"/>
      <c r="AT355" s="93" t="s">
        <v>59</v>
      </c>
      <c r="AZ355" s="208"/>
      <c r="BA355" s="215"/>
      <c r="BB355" s="215"/>
      <c r="BC355" s="215"/>
      <c r="BD355" s="215"/>
      <c r="BE355" s="215"/>
      <c r="BF355" s="208"/>
      <c r="BG355" s="208"/>
      <c r="BH355" s="208"/>
      <c r="BI355" s="208"/>
      <c r="BJ355" s="208"/>
      <c r="BK355" s="208"/>
      <c r="BL355" s="129"/>
      <c r="BM355" s="129"/>
      <c r="BN355" s="129"/>
      <c r="BO355" s="129"/>
    </row>
    <row r="356" spans="3:70" ht="6.95" customHeight="1" x14ac:dyDescent="0.15">
      <c r="AT356" s="651"/>
    </row>
    <row r="357" spans="3:70" s="8" customFormat="1" ht="18" customHeight="1" x14ac:dyDescent="0.15">
      <c r="F357" s="8" t="s">
        <v>440</v>
      </c>
      <c r="P357" s="8" t="s">
        <v>441</v>
      </c>
      <c r="Z357" s="8" t="s">
        <v>437</v>
      </c>
      <c r="AT357" s="651"/>
      <c r="AZ357" s="211"/>
      <c r="BA357" s="216"/>
      <c r="BB357" s="216"/>
      <c r="BC357" s="216"/>
      <c r="BD357" s="216"/>
      <c r="BE357" s="216"/>
      <c r="BF357" s="211"/>
      <c r="BG357" s="211"/>
      <c r="BH357" s="211"/>
      <c r="BI357" s="211"/>
      <c r="BJ357" s="211"/>
      <c r="BK357" s="211"/>
      <c r="BL357" s="130"/>
      <c r="BM357" s="130"/>
      <c r="BN357" s="130"/>
      <c r="BO357" s="130"/>
    </row>
    <row r="358" spans="3:70" ht="12" customHeight="1" x14ac:dyDescent="0.15">
      <c r="D358" s="9"/>
    </row>
    <row r="359" spans="3:70" customFormat="1" ht="23.1" customHeight="1" x14ac:dyDescent="0.15">
      <c r="C359" s="5" t="s">
        <v>1301</v>
      </c>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4"/>
      <c r="AL359" s="4"/>
      <c r="AM359" s="4"/>
      <c r="AN359" s="4"/>
      <c r="AO359" s="4"/>
      <c r="AP359" s="4"/>
      <c r="AQ359" s="4"/>
      <c r="AR359" s="4"/>
      <c r="AZ359" s="208"/>
      <c r="BA359" s="215"/>
      <c r="BB359" s="215"/>
      <c r="BC359" s="215"/>
      <c r="BD359" s="215"/>
      <c r="BE359" s="215"/>
      <c r="BF359" s="208"/>
      <c r="BG359" s="208"/>
      <c r="BH359" s="208"/>
      <c r="BI359" s="208"/>
      <c r="BJ359" s="208"/>
      <c r="BK359" s="208"/>
      <c r="BL359" s="129"/>
      <c r="BM359" s="129"/>
      <c r="BN359" s="129"/>
      <c r="BO359" s="129"/>
    </row>
    <row r="360" spans="3:70" customFormat="1" ht="18" customHeight="1" x14ac:dyDescent="0.15">
      <c r="C360" s="373" t="s">
        <v>313</v>
      </c>
      <c r="D360" s="373"/>
      <c r="E360" s="373"/>
      <c r="F360" s="373"/>
      <c r="G360" s="373"/>
      <c r="H360" s="373"/>
      <c r="I360" s="373"/>
      <c r="J360" s="373"/>
      <c r="K360" s="373"/>
      <c r="L360" s="373"/>
      <c r="M360" s="373"/>
      <c r="N360" s="373"/>
      <c r="O360" s="373"/>
      <c r="P360" s="373"/>
      <c r="Q360" s="373"/>
      <c r="R360" s="373"/>
      <c r="S360" s="373"/>
      <c r="T360" s="373"/>
      <c r="U360" s="373"/>
      <c r="V360" s="373"/>
      <c r="W360" s="373"/>
      <c r="X360" s="373"/>
      <c r="Y360" s="373"/>
      <c r="Z360" s="373"/>
      <c r="AA360" s="373"/>
      <c r="AB360" s="373"/>
      <c r="AC360" s="373"/>
      <c r="AD360" s="373"/>
      <c r="AE360" s="373"/>
      <c r="AF360" s="373"/>
      <c r="AG360" s="373"/>
      <c r="AH360" s="373"/>
      <c r="AI360" s="373"/>
      <c r="AJ360" s="373"/>
      <c r="AK360" s="373"/>
      <c r="AL360" s="373"/>
      <c r="AM360" s="373"/>
      <c r="AN360" s="373"/>
      <c r="AO360" s="373"/>
      <c r="AP360" s="373"/>
      <c r="AQ360" s="373"/>
      <c r="AR360" s="373"/>
      <c r="AZ360" s="208"/>
      <c r="BA360" s="215"/>
      <c r="BB360" s="215"/>
      <c r="BC360" s="215"/>
      <c r="BD360" s="215"/>
      <c r="BE360" s="215"/>
      <c r="BF360" s="208"/>
      <c r="BG360" s="208"/>
      <c r="BH360" s="208"/>
      <c r="BI360" s="208"/>
      <c r="BJ360" s="208"/>
      <c r="BK360" s="208"/>
      <c r="BL360" s="129"/>
      <c r="BM360" s="129"/>
      <c r="BN360" s="129"/>
      <c r="BO360" s="129"/>
    </row>
    <row r="361" spans="3:70" ht="44.25" customHeight="1" x14ac:dyDescent="0.15"/>
    <row r="362" spans="3:70" s="8" customFormat="1" ht="18" customHeight="1" x14ac:dyDescent="0.15">
      <c r="D362" s="8" t="s">
        <v>609</v>
      </c>
      <c r="N362" s="8" t="s">
        <v>610</v>
      </c>
      <c r="Z362" s="8" t="s">
        <v>1136</v>
      </c>
      <c r="AH362" s="8" t="s">
        <v>1137</v>
      </c>
      <c r="AZ362" s="211"/>
      <c r="BA362" s="216"/>
      <c r="BB362" s="216"/>
      <c r="BC362" s="216"/>
      <c r="BD362" s="216"/>
      <c r="BE362" s="216"/>
      <c r="BF362" s="211"/>
      <c r="BG362" s="211"/>
      <c r="BH362" s="211"/>
      <c r="BI362" s="211"/>
      <c r="BJ362" s="211"/>
      <c r="BK362" s="211"/>
      <c r="BL362" s="130"/>
      <c r="BM362" s="130"/>
      <c r="BN362" s="130"/>
      <c r="BO362" s="130"/>
      <c r="BP362" s="130"/>
      <c r="BQ362" s="130"/>
      <c r="BR362" s="130"/>
    </row>
    <row r="363" spans="3:70" s="8" customFormat="1" ht="5.25" customHeight="1" x14ac:dyDescent="0.15">
      <c r="AZ363" s="211"/>
      <c r="BA363" s="216"/>
      <c r="BB363" s="216"/>
      <c r="BC363" s="216"/>
      <c r="BD363" s="216"/>
      <c r="BE363" s="216"/>
      <c r="BF363" s="211"/>
      <c r="BG363" s="211"/>
      <c r="BH363" s="211"/>
      <c r="BI363" s="211"/>
      <c r="BJ363" s="211"/>
      <c r="BK363" s="211"/>
      <c r="BL363" s="130"/>
      <c r="BM363" s="130"/>
      <c r="BN363" s="130"/>
      <c r="BO363" s="130"/>
    </row>
    <row r="364" spans="3:70" s="8" customFormat="1" ht="35.1" customHeight="1" x14ac:dyDescent="0.15">
      <c r="D364" s="8" t="s">
        <v>1138</v>
      </c>
      <c r="N364" s="8" t="s">
        <v>1140</v>
      </c>
      <c r="R364" s="333"/>
      <c r="S364" s="334"/>
      <c r="T364" s="334"/>
      <c r="U364" s="334"/>
      <c r="V364" s="334"/>
      <c r="W364" s="334"/>
      <c r="X364" s="334"/>
      <c r="Y364" s="334"/>
      <c r="Z364" s="334"/>
      <c r="AA364" s="334"/>
      <c r="AB364" s="334"/>
      <c r="AC364" s="334"/>
      <c r="AD364" s="334"/>
      <c r="AE364" s="334"/>
      <c r="AF364" s="334"/>
      <c r="AG364" s="334"/>
      <c r="AH364" s="334"/>
      <c r="AI364" s="334"/>
      <c r="AJ364" s="334"/>
      <c r="AK364" s="335"/>
      <c r="AZ364" s="211"/>
      <c r="BA364" s="216"/>
      <c r="BB364" s="216"/>
      <c r="BC364" s="216"/>
      <c r="BD364" s="216"/>
      <c r="BE364" s="216"/>
      <c r="BF364" s="211"/>
      <c r="BG364" s="211"/>
      <c r="BH364" s="211"/>
      <c r="BI364" s="211"/>
      <c r="BJ364" s="211"/>
      <c r="BK364" s="211"/>
      <c r="BL364" s="130"/>
      <c r="BM364" s="130"/>
      <c r="BN364" s="130"/>
      <c r="BO364" s="130"/>
    </row>
    <row r="365" spans="3:70" s="8" customFormat="1" ht="5.25" customHeight="1" x14ac:dyDescent="0.15">
      <c r="AZ365" s="211"/>
      <c r="BA365" s="216"/>
      <c r="BB365" s="216"/>
      <c r="BC365" s="216"/>
      <c r="BD365" s="216"/>
      <c r="BE365" s="216"/>
      <c r="BF365" s="211"/>
      <c r="BG365" s="211"/>
      <c r="BH365" s="211"/>
      <c r="BI365" s="211"/>
      <c r="BJ365" s="211"/>
      <c r="BK365" s="211"/>
      <c r="BL365" s="130"/>
      <c r="BM365" s="130"/>
      <c r="BN365" s="130"/>
      <c r="BO365" s="130"/>
    </row>
    <row r="366" spans="3:70" s="8" customFormat="1" ht="18" customHeight="1" x14ac:dyDescent="0.15">
      <c r="D366" s="8" t="s">
        <v>1139</v>
      </c>
      <c r="AZ366" s="211"/>
      <c r="BA366" s="216"/>
      <c r="BB366" s="216"/>
      <c r="BC366" s="216"/>
      <c r="BD366" s="216"/>
      <c r="BE366" s="216"/>
      <c r="BF366" s="211"/>
      <c r="BG366" s="211"/>
      <c r="BH366" s="211"/>
      <c r="BI366" s="211"/>
      <c r="BJ366" s="211"/>
      <c r="BK366" s="211"/>
      <c r="BL366" s="130"/>
      <c r="BM366" s="130"/>
      <c r="BN366" s="130"/>
      <c r="BO366" s="130"/>
      <c r="BP366" s="130"/>
      <c r="BQ366" s="130"/>
      <c r="BR366" s="130"/>
    </row>
    <row r="367" spans="3:70" s="8" customFormat="1" ht="18" customHeight="1" x14ac:dyDescent="0.15">
      <c r="AZ367" s="211"/>
      <c r="BA367" s="216"/>
      <c r="BB367" s="216"/>
      <c r="BC367" s="216"/>
      <c r="BD367" s="216"/>
      <c r="BE367" s="216"/>
      <c r="BF367" s="211"/>
      <c r="BG367" s="211"/>
      <c r="BH367" s="211"/>
      <c r="BI367" s="211"/>
      <c r="BJ367" s="211"/>
      <c r="BK367" s="211"/>
      <c r="BL367" s="130"/>
      <c r="BM367" s="130"/>
      <c r="BN367" s="130"/>
      <c r="BO367" s="130"/>
    </row>
    <row r="368" spans="3:70" customFormat="1" ht="18" customHeight="1" x14ac:dyDescent="0.15">
      <c r="C368" s="336" t="s">
        <v>33</v>
      </c>
      <c r="D368" s="336"/>
      <c r="E368" s="336"/>
      <c r="F368" s="336"/>
      <c r="G368" s="336"/>
      <c r="H368" s="336"/>
      <c r="I368" s="336"/>
      <c r="J368" s="336"/>
      <c r="K368" s="336"/>
      <c r="L368" s="336"/>
      <c r="M368" s="336"/>
      <c r="N368" s="336"/>
      <c r="O368" s="336"/>
      <c r="P368" s="336"/>
      <c r="Q368" s="336"/>
      <c r="R368" s="336"/>
      <c r="S368" s="336"/>
      <c r="T368" s="336"/>
      <c r="U368" s="336"/>
      <c r="V368" s="336"/>
      <c r="W368" s="336"/>
      <c r="X368" s="336"/>
      <c r="Y368" s="336"/>
      <c r="Z368" s="336"/>
      <c r="AA368" s="336"/>
      <c r="AB368" s="336"/>
      <c r="AC368" s="336"/>
      <c r="AD368" s="336"/>
      <c r="AE368" s="336"/>
      <c r="AF368" s="336"/>
      <c r="AG368" s="336"/>
      <c r="AH368" s="336"/>
      <c r="AI368" s="336"/>
      <c r="AJ368" s="336"/>
      <c r="AK368" s="336"/>
      <c r="AL368" s="336"/>
      <c r="AM368" s="336"/>
      <c r="AN368" s="336"/>
      <c r="AO368" s="336"/>
      <c r="AP368" s="336"/>
      <c r="AQ368" s="336"/>
      <c r="AR368" s="336"/>
      <c r="AV368" s="107"/>
      <c r="AZ368" s="208"/>
      <c r="BA368" s="215"/>
      <c r="BB368" s="215"/>
      <c r="BC368" s="215"/>
      <c r="BD368" s="215"/>
      <c r="BE368" s="215"/>
      <c r="BF368" s="208"/>
      <c r="BG368" s="208"/>
      <c r="BH368" s="208"/>
      <c r="BI368" s="208"/>
      <c r="BJ368" s="208"/>
      <c r="BK368" s="208"/>
      <c r="BL368" s="129"/>
      <c r="BM368" s="129"/>
      <c r="BN368" s="129"/>
      <c r="BO368" s="129"/>
    </row>
    <row r="369" spans="4:67" ht="25.5" customHeight="1" x14ac:dyDescent="0.15">
      <c r="D369" s="9"/>
    </row>
    <row r="370" spans="4:67" customFormat="1" ht="18" customHeight="1" x14ac:dyDescent="0.15">
      <c r="D370" s="336" t="s">
        <v>34</v>
      </c>
      <c r="E370" s="336"/>
      <c r="F370" s="336"/>
      <c r="G370" s="336"/>
      <c r="H370" s="336"/>
      <c r="I370" s="336"/>
      <c r="J370" s="336"/>
      <c r="K370" s="336"/>
      <c r="L370" s="336"/>
      <c r="M370" s="336"/>
      <c r="N370" s="336"/>
      <c r="O370" s="336"/>
      <c r="P370" s="336"/>
      <c r="Q370" s="336"/>
      <c r="R370" s="336"/>
      <c r="S370" s="336"/>
      <c r="T370" s="336"/>
      <c r="U370" s="336"/>
      <c r="V370" s="336"/>
      <c r="W370" s="336"/>
      <c r="X370" s="336"/>
      <c r="Y370" s="336"/>
      <c r="Z370" s="336"/>
      <c r="AA370" s="336"/>
      <c r="AB370" s="336"/>
      <c r="AC370" s="336"/>
      <c r="AD370" s="336"/>
      <c r="AE370" s="336"/>
      <c r="AF370" s="336"/>
      <c r="AG370" s="336"/>
      <c r="AH370" s="336"/>
      <c r="AI370" s="336"/>
      <c r="AJ370" s="336"/>
      <c r="AK370" s="336"/>
      <c r="AL370" s="336"/>
      <c r="AM370" s="336"/>
      <c r="AN370" s="336"/>
      <c r="AO370" s="336"/>
      <c r="AP370" s="336"/>
      <c r="AQ370" s="336"/>
      <c r="AR370" s="336"/>
      <c r="AT370" s="93" t="s">
        <v>59</v>
      </c>
      <c r="AV370" s="107"/>
      <c r="AZ370" s="208"/>
      <c r="BA370" s="215"/>
      <c r="BB370" s="215"/>
      <c r="BC370" s="215"/>
      <c r="BD370" s="215"/>
      <c r="BE370" s="215"/>
      <c r="BF370" s="208"/>
      <c r="BG370" s="208"/>
      <c r="BH370" s="208"/>
      <c r="BI370" s="208"/>
      <c r="BJ370" s="208"/>
      <c r="BK370" s="208"/>
      <c r="BL370" s="129"/>
      <c r="BM370" s="129"/>
      <c r="BN370" s="129"/>
      <c r="BO370" s="129"/>
    </row>
    <row r="371" spans="4:67" ht="6.95" customHeight="1" x14ac:dyDescent="0.15">
      <c r="AT371" s="651"/>
    </row>
    <row r="372" spans="4:67" s="8" customFormat="1" ht="18" customHeight="1" x14ac:dyDescent="0.15">
      <c r="F372" s="8" t="s">
        <v>442</v>
      </c>
      <c r="P372" s="8" t="s">
        <v>443</v>
      </c>
      <c r="AT372" s="651"/>
      <c r="AZ372" s="211"/>
      <c r="BA372" s="216"/>
      <c r="BB372" s="216"/>
      <c r="BC372" s="216"/>
      <c r="BD372" s="216"/>
      <c r="BE372" s="216"/>
      <c r="BF372" s="211"/>
      <c r="BG372" s="211"/>
      <c r="BH372" s="211"/>
      <c r="BI372" s="211"/>
      <c r="BJ372" s="211"/>
      <c r="BK372" s="211"/>
      <c r="BL372" s="130"/>
      <c r="BM372" s="130"/>
      <c r="BN372" s="130"/>
      <c r="BO372" s="130"/>
    </row>
    <row r="373" spans="4:67" ht="7.5" customHeight="1" x14ac:dyDescent="0.15">
      <c r="D373" s="9"/>
    </row>
    <row r="374" spans="4:67" ht="15" customHeight="1" x14ac:dyDescent="0.15">
      <c r="E374" s="9" t="s">
        <v>475</v>
      </c>
    </row>
    <row r="375" spans="4:67" customFormat="1" ht="18" customHeight="1" x14ac:dyDescent="0.15">
      <c r="D375" s="336" t="s">
        <v>449</v>
      </c>
      <c r="E375" s="336"/>
      <c r="F375" s="336"/>
      <c r="G375" s="336"/>
      <c r="H375" s="336"/>
      <c r="I375" s="336"/>
      <c r="J375" s="336"/>
      <c r="K375" s="336"/>
      <c r="L375" s="336"/>
      <c r="M375" s="336"/>
      <c r="N375" s="336"/>
      <c r="O375" s="336"/>
      <c r="P375" s="336"/>
      <c r="Q375" s="336"/>
      <c r="R375" s="336"/>
      <c r="S375" s="336"/>
      <c r="T375" s="336"/>
      <c r="U375" s="336"/>
      <c r="V375" s="336"/>
      <c r="W375" s="336"/>
      <c r="X375" s="336"/>
      <c r="Y375" s="336"/>
      <c r="Z375" s="336"/>
      <c r="AA375" s="336"/>
      <c r="AB375" s="336"/>
      <c r="AC375" s="336"/>
      <c r="AD375" s="336"/>
      <c r="AE375" s="336"/>
      <c r="AF375" s="336"/>
      <c r="AG375" s="336"/>
      <c r="AH375" s="336"/>
      <c r="AI375" s="336"/>
      <c r="AJ375" s="336"/>
      <c r="AK375" s="336"/>
      <c r="AL375" s="336"/>
      <c r="AM375" s="336"/>
      <c r="AN375" s="336"/>
      <c r="AO375" s="336"/>
      <c r="AP375" s="336"/>
      <c r="AQ375" s="336"/>
      <c r="AR375" s="336"/>
      <c r="AZ375" s="208"/>
      <c r="BA375" s="215"/>
      <c r="BB375" s="215"/>
      <c r="BC375" s="215"/>
      <c r="BD375" s="215"/>
      <c r="BE375" s="215"/>
      <c r="BF375" s="208"/>
      <c r="BG375" s="208"/>
      <c r="BH375" s="208"/>
      <c r="BI375" s="208"/>
      <c r="BJ375" s="208"/>
      <c r="BK375" s="208"/>
      <c r="BL375" s="129"/>
      <c r="BM375" s="129"/>
      <c r="BN375" s="129"/>
      <c r="BO375" s="129"/>
    </row>
    <row r="376" spans="4:67" ht="40.5" customHeight="1" x14ac:dyDescent="0.15"/>
    <row r="377" spans="4:67" s="8" customFormat="1" ht="12.95" customHeight="1" x14ac:dyDescent="0.15">
      <c r="J377" s="302" t="s">
        <v>360</v>
      </c>
      <c r="K377" s="302"/>
      <c r="L377" s="302"/>
      <c r="M377" s="302" t="s">
        <v>362</v>
      </c>
      <c r="N377" s="302"/>
      <c r="O377" s="302"/>
      <c r="P377" s="302" t="s">
        <v>337</v>
      </c>
      <c r="Q377" s="302"/>
      <c r="R377" s="302"/>
      <c r="AZ377" s="211"/>
      <c r="BA377" s="216"/>
      <c r="BB377" s="216"/>
      <c r="BC377" s="216"/>
      <c r="BD377" s="216"/>
      <c r="BE377" s="216"/>
      <c r="BF377" s="211"/>
      <c r="BG377" s="211"/>
      <c r="BH377" s="211"/>
      <c r="BI377" s="211"/>
      <c r="BJ377" s="211"/>
      <c r="BK377" s="211"/>
      <c r="BL377" s="130"/>
      <c r="BM377" s="130"/>
      <c r="BN377" s="130"/>
      <c r="BO377" s="130"/>
    </row>
    <row r="378" spans="4:67" s="8" customFormat="1" ht="9.75" customHeight="1" x14ac:dyDescent="0.15">
      <c r="D378" s="307"/>
      <c r="E378" s="308"/>
      <c r="F378" s="308"/>
      <c r="G378" s="308"/>
      <c r="H378" s="308"/>
      <c r="I378" s="309"/>
      <c r="J378" s="612" t="s">
        <v>396</v>
      </c>
      <c r="K378" s="613"/>
      <c r="L378" s="613"/>
      <c r="M378" s="377"/>
      <c r="N378" s="377"/>
      <c r="O378" s="377"/>
      <c r="P378" s="377"/>
      <c r="Q378" s="377"/>
      <c r="R378" s="378"/>
      <c r="AZ378" s="211"/>
      <c r="BA378" s="216"/>
      <c r="BB378" s="216"/>
      <c r="BC378" s="216"/>
      <c r="BD378" s="216"/>
      <c r="BE378" s="216"/>
      <c r="BF378" s="211"/>
      <c r="BG378" s="211"/>
      <c r="BH378" s="211"/>
      <c r="BI378" s="211"/>
      <c r="BJ378" s="211"/>
      <c r="BK378" s="211"/>
      <c r="BL378" s="130"/>
      <c r="BM378" s="130"/>
      <c r="BN378" s="130"/>
      <c r="BO378" s="130"/>
    </row>
    <row r="379" spans="4:67" s="8" customFormat="1" ht="30.75" customHeight="1" x14ac:dyDescent="0.15">
      <c r="D379" s="313"/>
      <c r="E379" s="314"/>
      <c r="F379" s="314"/>
      <c r="G379" s="314"/>
      <c r="H379" s="314"/>
      <c r="I379" s="315"/>
      <c r="J379" s="455"/>
      <c r="K379" s="456"/>
      <c r="L379" s="456"/>
      <c r="M379" s="458" t="s">
        <v>447</v>
      </c>
      <c r="N379" s="338"/>
      <c r="O379" s="338"/>
      <c r="P379" s="510" t="s">
        <v>448</v>
      </c>
      <c r="Q379" s="338"/>
      <c r="R379" s="339"/>
      <c r="AZ379" s="211"/>
      <c r="BA379" s="216"/>
      <c r="BB379" s="216"/>
      <c r="BC379" s="216"/>
      <c r="BD379" s="216"/>
      <c r="BE379" s="216"/>
      <c r="BF379" s="211"/>
      <c r="BG379" s="211"/>
      <c r="BH379" s="211"/>
      <c r="BI379" s="211"/>
      <c r="BJ379" s="211"/>
      <c r="BK379" s="211"/>
      <c r="BL379" s="130"/>
      <c r="BM379" s="130"/>
      <c r="BN379" s="130"/>
      <c r="BO379" s="130"/>
    </row>
    <row r="380" spans="4:67" s="8" customFormat="1" ht="24.95" customHeight="1" x14ac:dyDescent="0.15">
      <c r="D380" s="49" t="s">
        <v>445</v>
      </c>
      <c r="E380" s="34"/>
      <c r="F380" s="35"/>
      <c r="G380" s="35"/>
      <c r="H380" s="35"/>
      <c r="I380" s="35"/>
      <c r="J380" s="350">
        <f>SUM(M380,P380)</f>
        <v>0</v>
      </c>
      <c r="K380" s="351"/>
      <c r="L380" s="45" t="s">
        <v>386</v>
      </c>
      <c r="M380" s="389"/>
      <c r="N380" s="390"/>
      <c r="O380" s="45" t="s">
        <v>386</v>
      </c>
      <c r="P380" s="412"/>
      <c r="Q380" s="390"/>
      <c r="R380" s="14" t="s">
        <v>386</v>
      </c>
      <c r="AZ380" s="211"/>
      <c r="BA380" s="216"/>
      <c r="BB380" s="216"/>
      <c r="BC380" s="216"/>
      <c r="BD380" s="216"/>
      <c r="BE380" s="216"/>
      <c r="BF380" s="211"/>
      <c r="BG380" s="211"/>
      <c r="BH380" s="211"/>
      <c r="BI380" s="211"/>
      <c r="BJ380" s="211"/>
      <c r="BK380" s="211"/>
      <c r="BL380" s="130"/>
      <c r="BM380" s="130"/>
      <c r="BN380" s="130"/>
      <c r="BO380" s="130"/>
    </row>
    <row r="381" spans="4:67" s="8" customFormat="1" ht="24.95" customHeight="1" x14ac:dyDescent="0.15">
      <c r="D381" s="50" t="s">
        <v>444</v>
      </c>
      <c r="E381" s="37"/>
      <c r="F381" s="38"/>
      <c r="G381" s="38"/>
      <c r="H381" s="38"/>
      <c r="I381" s="38"/>
      <c r="J381" s="385">
        <f>SUM(M381,P381)</f>
        <v>0</v>
      </c>
      <c r="K381" s="386"/>
      <c r="L381" s="46" t="s">
        <v>386</v>
      </c>
      <c r="M381" s="288"/>
      <c r="N381" s="289"/>
      <c r="O381" s="46" t="s">
        <v>386</v>
      </c>
      <c r="P381" s="293"/>
      <c r="Q381" s="289"/>
      <c r="R381" s="20" t="s">
        <v>386</v>
      </c>
      <c r="AZ381" s="211"/>
      <c r="BA381" s="216"/>
      <c r="BB381" s="216"/>
      <c r="BC381" s="216"/>
      <c r="BD381" s="216"/>
      <c r="BE381" s="216"/>
      <c r="BF381" s="211"/>
      <c r="BG381" s="211"/>
      <c r="BH381" s="211"/>
      <c r="BI381" s="211"/>
      <c r="BJ381" s="211"/>
      <c r="BK381" s="211"/>
      <c r="BL381" s="130"/>
      <c r="BM381" s="130"/>
      <c r="BN381" s="130"/>
      <c r="BO381" s="130"/>
    </row>
    <row r="382" spans="4:67" s="8" customFormat="1" ht="24.95" customHeight="1" x14ac:dyDescent="0.15">
      <c r="D382" s="50" t="s">
        <v>446</v>
      </c>
      <c r="E382" s="37"/>
      <c r="F382" s="38"/>
      <c r="G382" s="38"/>
      <c r="H382" s="38"/>
      <c r="I382" s="38"/>
      <c r="J382" s="385">
        <f>SUM(M382,P382)</f>
        <v>0</v>
      </c>
      <c r="K382" s="386"/>
      <c r="L382" s="46" t="s">
        <v>386</v>
      </c>
      <c r="M382" s="288"/>
      <c r="N382" s="289"/>
      <c r="O382" s="46" t="s">
        <v>386</v>
      </c>
      <c r="P382" s="293"/>
      <c r="Q382" s="289"/>
      <c r="R382" s="20" t="s">
        <v>386</v>
      </c>
      <c r="AZ382" s="211"/>
      <c r="BA382" s="216"/>
      <c r="BB382" s="216"/>
      <c r="BC382" s="216"/>
      <c r="BD382" s="216"/>
      <c r="BE382" s="216"/>
      <c r="BF382" s="211"/>
      <c r="BG382" s="211"/>
      <c r="BH382" s="211"/>
      <c r="BI382" s="211"/>
      <c r="BJ382" s="211"/>
      <c r="BK382" s="211"/>
      <c r="BL382" s="130"/>
      <c r="BM382" s="130"/>
      <c r="BN382" s="130"/>
      <c r="BO382" s="130"/>
    </row>
    <row r="383" spans="4:67" s="8" customFormat="1" ht="24.95" customHeight="1" x14ac:dyDescent="0.15">
      <c r="D383" s="51" t="s">
        <v>381</v>
      </c>
      <c r="E383" s="40"/>
      <c r="F383" s="26"/>
      <c r="G383" s="26"/>
      <c r="H383" s="26"/>
      <c r="I383" s="26"/>
      <c r="J383" s="296">
        <f>SUM(M383,P383)</f>
        <v>0</v>
      </c>
      <c r="K383" s="297"/>
      <c r="L383" s="47" t="s">
        <v>386</v>
      </c>
      <c r="M383" s="292"/>
      <c r="N383" s="291"/>
      <c r="O383" s="47" t="s">
        <v>386</v>
      </c>
      <c r="P383" s="290"/>
      <c r="Q383" s="291"/>
      <c r="R383" s="16" t="s">
        <v>386</v>
      </c>
      <c r="AZ383" s="211"/>
      <c r="BA383" s="216"/>
      <c r="BB383" s="216"/>
      <c r="BC383" s="216"/>
      <c r="BD383" s="216"/>
      <c r="BE383" s="216"/>
      <c r="BF383" s="211"/>
      <c r="BG383" s="211"/>
      <c r="BH383" s="211"/>
      <c r="BI383" s="211"/>
      <c r="BJ383" s="211"/>
      <c r="BK383" s="211"/>
      <c r="BL383" s="130"/>
      <c r="BM383" s="130"/>
      <c r="BN383" s="130"/>
      <c r="BO383" s="130"/>
    </row>
    <row r="384" spans="4:67" ht="13.5" customHeight="1" x14ac:dyDescent="0.15">
      <c r="D384" s="9"/>
    </row>
    <row r="385" spans="4:67" ht="15" customHeight="1" x14ac:dyDescent="0.15">
      <c r="E385" s="9" t="s">
        <v>475</v>
      </c>
    </row>
    <row r="386" spans="4:67" customFormat="1" ht="18" customHeight="1" x14ac:dyDescent="0.15">
      <c r="D386" s="336" t="s">
        <v>450</v>
      </c>
      <c r="E386" s="336"/>
      <c r="F386" s="336"/>
      <c r="G386" s="336"/>
      <c r="H386" s="336"/>
      <c r="I386" s="336"/>
      <c r="J386" s="336"/>
      <c r="K386" s="336"/>
      <c r="L386" s="336"/>
      <c r="M386" s="336"/>
      <c r="N386" s="336"/>
      <c r="O386" s="336"/>
      <c r="P386" s="336"/>
      <c r="Q386" s="336"/>
      <c r="R386" s="336"/>
      <c r="S386" s="336"/>
      <c r="T386" s="336"/>
      <c r="U386" s="336"/>
      <c r="V386" s="336"/>
      <c r="W386" s="336"/>
      <c r="X386" s="336"/>
      <c r="Y386" s="336"/>
      <c r="Z386" s="336"/>
      <c r="AA386" s="336"/>
      <c r="AB386" s="336"/>
      <c r="AC386" s="336"/>
      <c r="AD386" s="336"/>
      <c r="AE386" s="336"/>
      <c r="AF386" s="336"/>
      <c r="AG386" s="336"/>
      <c r="AH386" s="336"/>
      <c r="AI386" s="336"/>
      <c r="AJ386" s="336"/>
      <c r="AK386" s="336"/>
      <c r="AL386" s="336"/>
      <c r="AM386" s="336"/>
      <c r="AN386" s="336"/>
      <c r="AO386" s="336"/>
      <c r="AP386" s="336"/>
      <c r="AQ386" s="336"/>
      <c r="AR386" s="336"/>
      <c r="AZ386" s="208"/>
      <c r="BA386" s="215"/>
      <c r="BB386" s="215"/>
      <c r="BC386" s="215"/>
      <c r="BD386" s="215"/>
      <c r="BE386" s="215"/>
      <c r="BF386" s="208"/>
      <c r="BG386" s="208"/>
      <c r="BH386" s="208"/>
      <c r="BI386" s="208"/>
      <c r="BJ386" s="208"/>
      <c r="BK386" s="208"/>
      <c r="BL386" s="129"/>
      <c r="BM386" s="129"/>
      <c r="BN386" s="129"/>
      <c r="BO386" s="129"/>
    </row>
    <row r="387" spans="4:67" ht="27.75" customHeight="1" x14ac:dyDescent="0.15"/>
    <row r="388" spans="4:67" s="8" customFormat="1" ht="20.100000000000001" customHeight="1" x14ac:dyDescent="0.15">
      <c r="F388" s="8" t="s">
        <v>451</v>
      </c>
      <c r="P388" s="8" t="s">
        <v>452</v>
      </c>
      <c r="AA388" s="8" t="s">
        <v>453</v>
      </c>
      <c r="AZ388" s="211"/>
      <c r="BA388" s="216"/>
      <c r="BB388" s="216"/>
      <c r="BC388" s="216"/>
      <c r="BD388" s="216"/>
      <c r="BE388" s="216"/>
      <c r="BF388" s="211"/>
      <c r="BG388" s="211"/>
      <c r="BH388" s="211"/>
      <c r="BI388" s="211"/>
      <c r="BJ388" s="211"/>
      <c r="BK388" s="211"/>
      <c r="BL388" s="130"/>
      <c r="BM388" s="130"/>
      <c r="BN388" s="130"/>
      <c r="BO388" s="130"/>
    </row>
    <row r="389" spans="4:67" s="8" customFormat="1" ht="5.25" customHeight="1" x14ac:dyDescent="0.15">
      <c r="AZ389" s="211"/>
      <c r="BA389" s="216"/>
      <c r="BB389" s="216"/>
      <c r="BC389" s="216"/>
      <c r="BD389" s="216"/>
      <c r="BE389" s="216"/>
      <c r="BF389" s="211"/>
      <c r="BG389" s="211"/>
      <c r="BH389" s="211"/>
      <c r="BI389" s="211"/>
      <c r="BJ389" s="211"/>
      <c r="BK389" s="211"/>
      <c r="BL389" s="130"/>
      <c r="BM389" s="130"/>
      <c r="BN389" s="130"/>
      <c r="BO389" s="130"/>
    </row>
    <row r="390" spans="4:67" s="8" customFormat="1" ht="35.1" customHeight="1" x14ac:dyDescent="0.15">
      <c r="F390" s="8" t="s">
        <v>454</v>
      </c>
      <c r="J390" s="299"/>
      <c r="K390" s="300"/>
      <c r="L390" s="300"/>
      <c r="M390" s="300"/>
      <c r="N390" s="300"/>
      <c r="O390" s="300"/>
      <c r="P390" s="300"/>
      <c r="Q390" s="300"/>
      <c r="R390" s="300"/>
      <c r="S390" s="300"/>
      <c r="T390" s="300"/>
      <c r="U390" s="300"/>
      <c r="V390" s="300"/>
      <c r="W390" s="300"/>
      <c r="X390" s="300"/>
      <c r="Y390" s="300"/>
      <c r="Z390" s="300"/>
      <c r="AA390" s="300"/>
      <c r="AB390" s="300"/>
      <c r="AC390" s="300"/>
      <c r="AD390" s="300"/>
      <c r="AE390" s="300"/>
      <c r="AF390" s="300"/>
      <c r="AG390" s="300"/>
      <c r="AH390" s="300"/>
      <c r="AI390" s="300"/>
      <c r="AJ390" s="300"/>
      <c r="AK390" s="301"/>
      <c r="AZ390" s="211"/>
      <c r="BA390" s="216"/>
      <c r="BB390" s="216"/>
      <c r="BC390" s="216"/>
      <c r="BD390" s="216"/>
      <c r="BE390" s="216"/>
      <c r="BF390" s="211"/>
      <c r="BG390" s="211"/>
      <c r="BH390" s="211"/>
      <c r="BI390" s="211"/>
      <c r="BJ390" s="211"/>
      <c r="BK390" s="211"/>
      <c r="BL390" s="130"/>
      <c r="BM390" s="130"/>
      <c r="BN390" s="130"/>
      <c r="BO390" s="130"/>
    </row>
    <row r="391" spans="4:67" ht="12" customHeight="1" x14ac:dyDescent="0.15">
      <c r="D391" s="9"/>
    </row>
    <row r="392" spans="4:67" ht="15" customHeight="1" x14ac:dyDescent="0.15">
      <c r="E392" s="9" t="s">
        <v>475</v>
      </c>
    </row>
    <row r="393" spans="4:67" customFormat="1" ht="18" customHeight="1" x14ac:dyDescent="0.15">
      <c r="D393" s="336" t="s">
        <v>314</v>
      </c>
      <c r="E393" s="336"/>
      <c r="F393" s="336"/>
      <c r="G393" s="336"/>
      <c r="H393" s="336"/>
      <c r="I393" s="336"/>
      <c r="J393" s="336"/>
      <c r="K393" s="336"/>
      <c r="L393" s="336"/>
      <c r="M393" s="336"/>
      <c r="N393" s="336"/>
      <c r="O393" s="336"/>
      <c r="P393" s="336"/>
      <c r="Q393" s="336"/>
      <c r="R393" s="336"/>
      <c r="S393" s="336"/>
      <c r="T393" s="336"/>
      <c r="U393" s="336"/>
      <c r="V393" s="336"/>
      <c r="W393" s="336"/>
      <c r="X393" s="336"/>
      <c r="Y393" s="336"/>
      <c r="Z393" s="336"/>
      <c r="AA393" s="336"/>
      <c r="AB393" s="336"/>
      <c r="AC393" s="336"/>
      <c r="AD393" s="336"/>
      <c r="AE393" s="336"/>
      <c r="AF393" s="336"/>
      <c r="AG393" s="336"/>
      <c r="AH393" s="336"/>
      <c r="AI393" s="336"/>
      <c r="AJ393" s="336"/>
      <c r="AK393" s="336"/>
      <c r="AL393" s="336"/>
      <c r="AM393" s="336"/>
      <c r="AN393" s="336"/>
      <c r="AO393" s="336"/>
      <c r="AP393" s="336"/>
      <c r="AQ393" s="336"/>
      <c r="AR393" s="336"/>
      <c r="AZ393" s="208"/>
      <c r="BA393" s="215"/>
      <c r="BB393" s="215"/>
      <c r="BC393" s="215"/>
      <c r="BD393" s="215"/>
      <c r="BE393" s="215"/>
      <c r="BF393" s="208"/>
      <c r="BG393" s="208"/>
      <c r="BH393" s="208"/>
      <c r="BI393" s="208"/>
      <c r="BJ393" s="208"/>
      <c r="BK393" s="208"/>
      <c r="BL393" s="129"/>
      <c r="BM393" s="129"/>
      <c r="BN393" s="129"/>
      <c r="BO393" s="129"/>
    </row>
    <row r="394" spans="4:67" ht="6.95" customHeight="1" x14ac:dyDescent="0.15"/>
    <row r="395" spans="4:67" s="8" customFormat="1" ht="20.100000000000001" customHeight="1" x14ac:dyDescent="0.15">
      <c r="F395" s="8" t="s">
        <v>455</v>
      </c>
      <c r="V395" s="8" t="s">
        <v>456</v>
      </c>
      <c r="AZ395" s="211"/>
      <c r="BA395" s="216"/>
      <c r="BB395" s="216"/>
      <c r="BC395" s="216"/>
      <c r="BD395" s="216"/>
      <c r="BE395" s="216"/>
      <c r="BF395" s="211"/>
      <c r="BG395" s="211"/>
      <c r="BH395" s="211"/>
      <c r="BI395" s="211"/>
      <c r="BJ395" s="211"/>
      <c r="BK395" s="211"/>
      <c r="BL395" s="130"/>
      <c r="BM395" s="130"/>
      <c r="BN395" s="130"/>
      <c r="BO395" s="130"/>
    </row>
    <row r="396" spans="4:67" s="8" customFormat="1" ht="20.100000000000001" customHeight="1" x14ac:dyDescent="0.15">
      <c r="F396" s="8" t="s">
        <v>457</v>
      </c>
      <c r="V396" s="8" t="s">
        <v>458</v>
      </c>
      <c r="AZ396" s="211"/>
      <c r="BA396" s="216"/>
      <c r="BB396" s="216"/>
      <c r="BC396" s="216"/>
      <c r="BD396" s="216"/>
      <c r="BE396" s="216"/>
      <c r="BF396" s="211"/>
      <c r="BG396" s="211"/>
      <c r="BH396" s="211"/>
      <c r="BI396" s="211"/>
      <c r="BJ396" s="211"/>
      <c r="BK396" s="211"/>
      <c r="BL396" s="130"/>
      <c r="BM396" s="130"/>
      <c r="BN396" s="130"/>
      <c r="BO396" s="130"/>
    </row>
    <row r="397" spans="4:67" s="8" customFormat="1" ht="20.100000000000001" customHeight="1" x14ac:dyDescent="0.15">
      <c r="F397" s="8" t="s">
        <v>459</v>
      </c>
      <c r="V397" s="8" t="s">
        <v>460</v>
      </c>
      <c r="AZ397" s="211"/>
      <c r="BA397" s="216"/>
      <c r="BB397" s="216"/>
      <c r="BC397" s="216"/>
      <c r="BD397" s="216"/>
      <c r="BE397" s="216"/>
      <c r="BF397" s="211"/>
      <c r="BG397" s="211"/>
      <c r="BH397" s="211"/>
      <c r="BI397" s="211"/>
      <c r="BJ397" s="211"/>
      <c r="BK397" s="211"/>
      <c r="BL397" s="130"/>
      <c r="BM397" s="130"/>
      <c r="BN397" s="130"/>
      <c r="BO397" s="130"/>
    </row>
    <row r="398" spans="4:67" s="8" customFormat="1" ht="5.25" customHeight="1" x14ac:dyDescent="0.15">
      <c r="AZ398" s="211"/>
      <c r="BA398" s="216"/>
      <c r="BB398" s="216"/>
      <c r="BC398" s="216"/>
      <c r="BD398" s="216"/>
      <c r="BE398" s="216"/>
      <c r="BF398" s="211"/>
      <c r="BG398" s="211"/>
      <c r="BH398" s="211"/>
      <c r="BI398" s="211"/>
      <c r="BJ398" s="211"/>
      <c r="BK398" s="211"/>
      <c r="BL398" s="130"/>
      <c r="BM398" s="130"/>
      <c r="BN398" s="130"/>
      <c r="BO398" s="130"/>
    </row>
    <row r="399" spans="4:67" s="8" customFormat="1" ht="35.1" customHeight="1" x14ac:dyDescent="0.15">
      <c r="F399" s="8" t="s">
        <v>669</v>
      </c>
      <c r="J399" s="299"/>
      <c r="K399" s="300"/>
      <c r="L399" s="300"/>
      <c r="M399" s="300"/>
      <c r="N399" s="300"/>
      <c r="O399" s="300"/>
      <c r="P399" s="300"/>
      <c r="Q399" s="300"/>
      <c r="R399" s="300"/>
      <c r="S399" s="300"/>
      <c r="T399" s="300"/>
      <c r="U399" s="300"/>
      <c r="V399" s="300"/>
      <c r="W399" s="300"/>
      <c r="X399" s="300"/>
      <c r="Y399" s="300"/>
      <c r="Z399" s="300"/>
      <c r="AA399" s="300"/>
      <c r="AB399" s="300"/>
      <c r="AC399" s="300"/>
      <c r="AD399" s="300"/>
      <c r="AE399" s="300"/>
      <c r="AF399" s="300"/>
      <c r="AG399" s="300"/>
      <c r="AH399" s="300"/>
      <c r="AI399" s="300"/>
      <c r="AJ399" s="300"/>
      <c r="AK399" s="301"/>
      <c r="AZ399" s="211"/>
      <c r="BA399" s="216"/>
      <c r="BB399" s="216"/>
      <c r="BC399" s="216"/>
      <c r="BD399" s="216"/>
      <c r="BE399" s="216"/>
      <c r="BF399" s="211"/>
      <c r="BG399" s="211"/>
      <c r="BH399" s="211"/>
      <c r="BI399" s="211"/>
      <c r="BJ399" s="211"/>
      <c r="BK399" s="211"/>
      <c r="BL399" s="130"/>
      <c r="BM399" s="130"/>
      <c r="BN399" s="130"/>
      <c r="BO399" s="130"/>
    </row>
    <row r="400" spans="4:67" ht="21" customHeight="1" x14ac:dyDescent="0.15">
      <c r="D400" s="9"/>
    </row>
    <row r="401" spans="3:67" customFormat="1" ht="23.1" customHeight="1" x14ac:dyDescent="0.15">
      <c r="C401" s="5" t="s">
        <v>1302</v>
      </c>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4"/>
      <c r="AL401" s="4"/>
      <c r="AM401" s="4"/>
      <c r="AN401" s="4"/>
      <c r="AO401" s="4"/>
      <c r="AP401" s="4"/>
      <c r="AQ401" s="4"/>
      <c r="AR401" s="4"/>
      <c r="AZ401" s="208"/>
      <c r="BA401" s="215"/>
      <c r="BB401" s="215"/>
      <c r="BC401" s="215"/>
      <c r="BD401" s="215"/>
      <c r="BE401" s="215"/>
      <c r="BF401" s="208"/>
      <c r="BG401" s="208"/>
      <c r="BH401" s="208"/>
      <c r="BI401" s="208"/>
      <c r="BJ401" s="208"/>
      <c r="BK401" s="208"/>
      <c r="BL401" s="129"/>
      <c r="BM401" s="129"/>
      <c r="BN401" s="129"/>
      <c r="BO401" s="129"/>
    </row>
    <row r="402" spans="3:67" customFormat="1" ht="18" customHeight="1" x14ac:dyDescent="0.15">
      <c r="C402" s="336" t="s">
        <v>1330</v>
      </c>
      <c r="D402" s="336"/>
      <c r="E402" s="336"/>
      <c r="F402" s="336"/>
      <c r="G402" s="336"/>
      <c r="H402" s="336"/>
      <c r="I402" s="336"/>
      <c r="J402" s="336"/>
      <c r="K402" s="336"/>
      <c r="L402" s="336"/>
      <c r="M402" s="336"/>
      <c r="N402" s="336"/>
      <c r="O402" s="336"/>
      <c r="P402" s="336"/>
      <c r="Q402" s="336"/>
      <c r="R402" s="336"/>
      <c r="S402" s="336"/>
      <c r="T402" s="336"/>
      <c r="U402" s="336"/>
      <c r="V402" s="336"/>
      <c r="W402" s="336"/>
      <c r="X402" s="336"/>
      <c r="Y402" s="336"/>
      <c r="Z402" s="336"/>
      <c r="AA402" s="336"/>
      <c r="AB402" s="336"/>
      <c r="AC402" s="336"/>
      <c r="AD402" s="336"/>
      <c r="AE402" s="336"/>
      <c r="AF402" s="336"/>
      <c r="AG402" s="336"/>
      <c r="AH402" s="336"/>
      <c r="AI402" s="336"/>
      <c r="AJ402" s="336"/>
      <c r="AK402" s="336"/>
      <c r="AL402" s="336"/>
      <c r="AM402" s="336"/>
      <c r="AN402" s="336"/>
      <c r="AO402" s="336"/>
      <c r="AP402" s="336"/>
      <c r="AQ402" s="336"/>
      <c r="AR402" s="336"/>
      <c r="AZ402" s="208"/>
      <c r="BA402" s="215"/>
      <c r="BB402" s="215"/>
      <c r="BC402" s="215"/>
      <c r="BD402" s="215"/>
      <c r="BE402" s="215"/>
      <c r="BF402" s="208"/>
      <c r="BG402" s="208"/>
      <c r="BH402" s="208"/>
      <c r="BI402" s="208"/>
      <c r="BJ402" s="208"/>
      <c r="BK402" s="208"/>
      <c r="BL402" s="129"/>
      <c r="BM402" s="129"/>
      <c r="BN402" s="129"/>
      <c r="BO402" s="129"/>
    </row>
    <row r="403" spans="3:67" ht="7.5" customHeight="1" x14ac:dyDescent="0.15">
      <c r="D403" s="9"/>
    </row>
    <row r="404" spans="3:67" customFormat="1" ht="18" customHeight="1" x14ac:dyDescent="0.15">
      <c r="D404" s="336" t="s">
        <v>867</v>
      </c>
      <c r="E404" s="336"/>
      <c r="F404" s="336"/>
      <c r="G404" s="336"/>
      <c r="H404" s="336"/>
      <c r="I404" s="336"/>
      <c r="J404" s="336"/>
      <c r="K404" s="336"/>
      <c r="L404" s="336"/>
      <c r="M404" s="336"/>
      <c r="N404" s="336"/>
      <c r="O404" s="336"/>
      <c r="P404" s="336"/>
      <c r="Q404" s="336"/>
      <c r="R404" s="336"/>
      <c r="S404" s="336"/>
      <c r="T404" s="336"/>
      <c r="U404" s="336"/>
      <c r="V404" s="336"/>
      <c r="W404" s="336"/>
      <c r="X404" s="336"/>
      <c r="Y404" s="336"/>
      <c r="Z404" s="336"/>
      <c r="AA404" s="336"/>
      <c r="AB404" s="336"/>
      <c r="AC404" s="336"/>
      <c r="AD404" s="336"/>
      <c r="AE404" s="336"/>
      <c r="AF404" s="336"/>
      <c r="AG404" s="336"/>
      <c r="AH404" s="336"/>
      <c r="AI404" s="336"/>
      <c r="AJ404" s="336"/>
      <c r="AK404" s="336"/>
      <c r="AL404" s="336"/>
      <c r="AM404" s="336"/>
      <c r="AN404" s="336"/>
      <c r="AO404" s="336"/>
      <c r="AP404" s="336"/>
      <c r="AQ404" s="336"/>
      <c r="AR404" s="336"/>
      <c r="AT404" s="93" t="s">
        <v>59</v>
      </c>
      <c r="AZ404" s="208"/>
      <c r="BA404" s="215"/>
      <c r="BB404" s="215"/>
      <c r="BC404" s="215"/>
      <c r="BD404" s="215"/>
      <c r="BE404" s="215"/>
      <c r="BF404" s="208"/>
      <c r="BG404" s="208"/>
      <c r="BH404" s="208"/>
      <c r="BI404" s="208"/>
      <c r="BJ404" s="208"/>
      <c r="BK404" s="208"/>
      <c r="BL404" s="129"/>
      <c r="BM404" s="129"/>
      <c r="BN404" s="129"/>
      <c r="BO404" s="129"/>
    </row>
    <row r="405" spans="3:67" ht="6.95" customHeight="1" x14ac:dyDescent="0.15">
      <c r="AT405" s="651"/>
    </row>
    <row r="406" spans="3:67" s="8" customFormat="1" ht="18" customHeight="1" x14ac:dyDescent="0.15">
      <c r="F406" s="8" t="s">
        <v>442</v>
      </c>
      <c r="P406" s="8" t="s">
        <v>443</v>
      </c>
      <c r="AT406" s="651"/>
      <c r="AZ406" s="211"/>
      <c r="BA406" s="216"/>
      <c r="BB406" s="216"/>
      <c r="BC406" s="216"/>
      <c r="BD406" s="216"/>
      <c r="BE406" s="216"/>
      <c r="BF406" s="211"/>
      <c r="BG406" s="211"/>
      <c r="BH406" s="211"/>
      <c r="BI406" s="211"/>
      <c r="BJ406" s="211"/>
      <c r="BK406" s="211"/>
      <c r="BL406" s="130"/>
      <c r="BM406" s="130"/>
      <c r="BN406" s="130"/>
      <c r="BO406" s="130"/>
    </row>
    <row r="407" spans="3:67" s="8" customFormat="1" ht="18" customHeight="1" x14ac:dyDescent="0.15">
      <c r="AZ407" s="211"/>
      <c r="BA407" s="216"/>
      <c r="BB407" s="216"/>
      <c r="BC407" s="216"/>
      <c r="BD407" s="216"/>
      <c r="BE407" s="216"/>
      <c r="BF407" s="211"/>
      <c r="BG407" s="211"/>
      <c r="BH407" s="211"/>
      <c r="BI407" s="211"/>
      <c r="BJ407" s="211"/>
      <c r="BK407" s="211"/>
      <c r="BL407" s="130"/>
      <c r="BM407" s="130"/>
      <c r="BN407" s="130"/>
      <c r="BO407" s="130"/>
    </row>
    <row r="408" spans="3:67" ht="15" customHeight="1" x14ac:dyDescent="0.15">
      <c r="D408" s="9"/>
      <c r="E408" s="9" t="s">
        <v>621</v>
      </c>
    </row>
    <row r="409" spans="3:67" customFormat="1" ht="18" customHeight="1" x14ac:dyDescent="0.15">
      <c r="D409" s="336" t="s">
        <v>868</v>
      </c>
      <c r="E409" s="336"/>
      <c r="F409" s="336"/>
      <c r="G409" s="336"/>
      <c r="H409" s="336"/>
      <c r="I409" s="336"/>
      <c r="J409" s="336"/>
      <c r="K409" s="336"/>
      <c r="L409" s="336"/>
      <c r="M409" s="336"/>
      <c r="N409" s="336"/>
      <c r="O409" s="336"/>
      <c r="P409" s="336"/>
      <c r="Q409" s="336"/>
      <c r="R409" s="336"/>
      <c r="S409" s="336"/>
      <c r="T409" s="336"/>
      <c r="U409" s="336"/>
      <c r="V409" s="336"/>
      <c r="W409" s="336"/>
      <c r="X409" s="336"/>
      <c r="Y409" s="336"/>
      <c r="Z409" s="336"/>
      <c r="AA409" s="336"/>
      <c r="AB409" s="336"/>
      <c r="AC409" s="336"/>
      <c r="AD409" s="336"/>
      <c r="AE409" s="336"/>
      <c r="AF409" s="336"/>
      <c r="AG409" s="336"/>
      <c r="AH409" s="336"/>
      <c r="AI409" s="336"/>
      <c r="AJ409" s="336"/>
      <c r="AK409" s="336"/>
      <c r="AL409" s="336"/>
      <c r="AM409" s="336"/>
      <c r="AN409" s="336"/>
      <c r="AO409" s="336"/>
      <c r="AP409" s="336"/>
      <c r="AQ409" s="336"/>
      <c r="AR409" s="336"/>
      <c r="AZ409" s="208"/>
      <c r="BA409" s="215"/>
      <c r="BB409" s="215"/>
      <c r="BC409" s="215"/>
      <c r="BD409" s="215"/>
      <c r="BE409" s="215"/>
      <c r="BF409" s="208"/>
      <c r="BG409" s="208"/>
      <c r="BH409" s="208"/>
      <c r="BI409" s="208"/>
      <c r="BJ409" s="208"/>
      <c r="BK409" s="208"/>
      <c r="BL409" s="129"/>
      <c r="BM409" s="129"/>
      <c r="BN409" s="129"/>
      <c r="BO409" s="129"/>
    </row>
    <row r="410" spans="3:67" ht="19.5" customHeight="1" x14ac:dyDescent="0.15"/>
    <row r="411" spans="3:67" s="8" customFormat="1" ht="24.95" customHeight="1" x14ac:dyDescent="0.15">
      <c r="E411" s="368" t="s">
        <v>466</v>
      </c>
      <c r="F411" s="391"/>
      <c r="G411" s="391"/>
      <c r="H411" s="391"/>
      <c r="I411" s="391"/>
      <c r="J411" s="391"/>
      <c r="K411" s="391"/>
      <c r="L411" s="391"/>
      <c r="M411" s="391"/>
      <c r="N411" s="369"/>
      <c r="O411" s="458" t="s">
        <v>461</v>
      </c>
      <c r="P411" s="338"/>
      <c r="Q411" s="339"/>
      <c r="T411" s="368" t="s">
        <v>466</v>
      </c>
      <c r="U411" s="391"/>
      <c r="V411" s="391"/>
      <c r="W411" s="391"/>
      <c r="X411" s="391"/>
      <c r="Y411" s="391"/>
      <c r="Z411" s="391"/>
      <c r="AA411" s="391"/>
      <c r="AB411" s="391"/>
      <c r="AC411" s="369"/>
      <c r="AD411" s="458" t="s">
        <v>461</v>
      </c>
      <c r="AE411" s="338"/>
      <c r="AF411" s="339"/>
      <c r="AZ411" s="211"/>
      <c r="BA411" s="216"/>
      <c r="BB411" s="216"/>
      <c r="BC411" s="216"/>
      <c r="BD411" s="216"/>
      <c r="BE411" s="216"/>
      <c r="BF411" s="211"/>
      <c r="BG411" s="211"/>
      <c r="BH411" s="211"/>
      <c r="BI411" s="211"/>
      <c r="BJ411" s="211"/>
      <c r="BK411" s="211"/>
      <c r="BL411" s="130"/>
      <c r="BM411" s="130"/>
      <c r="BN411" s="130"/>
      <c r="BO411" s="130"/>
    </row>
    <row r="412" spans="3:67" s="8" customFormat="1" ht="30" customHeight="1" x14ac:dyDescent="0.15">
      <c r="D412" s="11" t="s">
        <v>463</v>
      </c>
      <c r="E412" s="503"/>
      <c r="F412" s="503"/>
      <c r="G412" s="503"/>
      <c r="H412" s="503"/>
      <c r="I412" s="503"/>
      <c r="J412" s="503"/>
      <c r="K412" s="503"/>
      <c r="L412" s="503"/>
      <c r="M412" s="503"/>
      <c r="N412" s="503"/>
      <c r="O412" s="389"/>
      <c r="P412" s="390"/>
      <c r="Q412" s="14" t="s">
        <v>462</v>
      </c>
      <c r="S412" s="11" t="s">
        <v>464</v>
      </c>
      <c r="T412" s="452"/>
      <c r="U412" s="452"/>
      <c r="V412" s="452"/>
      <c r="W412" s="452"/>
      <c r="X412" s="452"/>
      <c r="Y412" s="452"/>
      <c r="Z412" s="452"/>
      <c r="AA412" s="452"/>
      <c r="AB412" s="452"/>
      <c r="AC412" s="452"/>
      <c r="AD412" s="408"/>
      <c r="AE412" s="389"/>
      <c r="AF412" s="14" t="s">
        <v>462</v>
      </c>
      <c r="AZ412" s="211"/>
      <c r="BA412" s="216"/>
      <c r="BB412" s="216"/>
      <c r="BC412" s="216"/>
      <c r="BD412" s="216"/>
      <c r="BE412" s="216"/>
      <c r="BF412" s="211"/>
      <c r="BG412" s="211"/>
      <c r="BH412" s="211"/>
      <c r="BI412" s="211"/>
      <c r="BJ412" s="211"/>
      <c r="BK412" s="211"/>
      <c r="BL412" s="130"/>
      <c r="BM412" s="130"/>
      <c r="BN412" s="130"/>
      <c r="BO412" s="130"/>
    </row>
    <row r="413" spans="3:67" s="8" customFormat="1" ht="30" customHeight="1" x14ac:dyDescent="0.15">
      <c r="D413" s="11" t="s">
        <v>336</v>
      </c>
      <c r="E413" s="341"/>
      <c r="F413" s="341"/>
      <c r="G413" s="341"/>
      <c r="H413" s="341"/>
      <c r="I413" s="341"/>
      <c r="J413" s="341"/>
      <c r="K413" s="341"/>
      <c r="L413" s="341"/>
      <c r="M413" s="341"/>
      <c r="N413" s="341"/>
      <c r="O413" s="407"/>
      <c r="P413" s="288"/>
      <c r="Q413" s="20" t="s">
        <v>462</v>
      </c>
      <c r="S413" s="11" t="s">
        <v>341</v>
      </c>
      <c r="T413" s="341"/>
      <c r="U413" s="341"/>
      <c r="V413" s="341"/>
      <c r="W413" s="341"/>
      <c r="X413" s="341"/>
      <c r="Y413" s="341"/>
      <c r="Z413" s="341"/>
      <c r="AA413" s="341"/>
      <c r="AB413" s="341"/>
      <c r="AC413" s="341"/>
      <c r="AD413" s="407"/>
      <c r="AE413" s="288"/>
      <c r="AF413" s="20" t="s">
        <v>462</v>
      </c>
      <c r="AZ413" s="211"/>
      <c r="BA413" s="216"/>
      <c r="BB413" s="216"/>
      <c r="BC413" s="216"/>
      <c r="BD413" s="216"/>
      <c r="BE413" s="216"/>
      <c r="BF413" s="211"/>
      <c r="BG413" s="211"/>
      <c r="BH413" s="211"/>
      <c r="BI413" s="211"/>
      <c r="BJ413" s="211"/>
      <c r="BK413" s="211"/>
      <c r="BL413" s="130"/>
      <c r="BM413" s="130"/>
      <c r="BN413" s="130"/>
      <c r="BO413" s="130"/>
    </row>
    <row r="414" spans="3:67" s="8" customFormat="1" ht="30" customHeight="1" x14ac:dyDescent="0.15">
      <c r="D414" s="11" t="s">
        <v>337</v>
      </c>
      <c r="E414" s="341"/>
      <c r="F414" s="341"/>
      <c r="G414" s="341"/>
      <c r="H414" s="341"/>
      <c r="I414" s="341"/>
      <c r="J414" s="341"/>
      <c r="K414" s="341"/>
      <c r="L414" s="341"/>
      <c r="M414" s="341"/>
      <c r="N414" s="341"/>
      <c r="O414" s="407"/>
      <c r="P414" s="288"/>
      <c r="Q414" s="20" t="s">
        <v>462</v>
      </c>
      <c r="S414" s="11" t="s">
        <v>342</v>
      </c>
      <c r="T414" s="341"/>
      <c r="U414" s="341"/>
      <c r="V414" s="341"/>
      <c r="W414" s="341"/>
      <c r="X414" s="341"/>
      <c r="Y414" s="341"/>
      <c r="Z414" s="341"/>
      <c r="AA414" s="341"/>
      <c r="AB414" s="341"/>
      <c r="AC414" s="341"/>
      <c r="AD414" s="407"/>
      <c r="AE414" s="288"/>
      <c r="AF414" s="20" t="s">
        <v>462</v>
      </c>
      <c r="AZ414" s="211"/>
      <c r="BA414" s="216"/>
      <c r="BB414" s="216"/>
      <c r="BC414" s="216"/>
      <c r="BD414" s="216"/>
      <c r="BE414" s="216"/>
      <c r="BF414" s="211"/>
      <c r="BG414" s="211"/>
      <c r="BH414" s="211"/>
      <c r="BI414" s="211"/>
      <c r="BJ414" s="211"/>
      <c r="BK414" s="211"/>
      <c r="BL414" s="130"/>
      <c r="BM414" s="130"/>
      <c r="BN414" s="130"/>
      <c r="BO414" s="130"/>
    </row>
    <row r="415" spans="3:67" s="8" customFormat="1" ht="30" customHeight="1" x14ac:dyDescent="0.15">
      <c r="D415" s="11" t="s">
        <v>338</v>
      </c>
      <c r="E415" s="341"/>
      <c r="F415" s="341"/>
      <c r="G415" s="341"/>
      <c r="H415" s="341"/>
      <c r="I415" s="341"/>
      <c r="J415" s="341"/>
      <c r="K415" s="341"/>
      <c r="L415" s="341"/>
      <c r="M415" s="341"/>
      <c r="N415" s="341"/>
      <c r="O415" s="407"/>
      <c r="P415" s="288"/>
      <c r="Q415" s="20" t="s">
        <v>462</v>
      </c>
      <c r="S415" s="11" t="s">
        <v>343</v>
      </c>
      <c r="T415" s="341"/>
      <c r="U415" s="341"/>
      <c r="V415" s="341"/>
      <c r="W415" s="341"/>
      <c r="X415" s="341"/>
      <c r="Y415" s="341"/>
      <c r="Z415" s="341"/>
      <c r="AA415" s="341"/>
      <c r="AB415" s="341"/>
      <c r="AC415" s="341"/>
      <c r="AD415" s="407"/>
      <c r="AE415" s="288"/>
      <c r="AF415" s="20" t="s">
        <v>462</v>
      </c>
      <c r="AZ415" s="211"/>
      <c r="BA415" s="216"/>
      <c r="BB415" s="216"/>
      <c r="BC415" s="216"/>
      <c r="BD415" s="216"/>
      <c r="BE415" s="216"/>
      <c r="BF415" s="211"/>
      <c r="BG415" s="211"/>
      <c r="BH415" s="211"/>
      <c r="BI415" s="211"/>
      <c r="BJ415" s="211"/>
      <c r="BK415" s="211"/>
      <c r="BL415" s="130"/>
      <c r="BM415" s="130"/>
      <c r="BN415" s="130"/>
      <c r="BO415" s="130"/>
    </row>
    <row r="416" spans="3:67" s="8" customFormat="1" ht="30" customHeight="1" x14ac:dyDescent="0.15">
      <c r="D416" s="11" t="s">
        <v>339</v>
      </c>
      <c r="E416" s="409"/>
      <c r="F416" s="409"/>
      <c r="G416" s="409"/>
      <c r="H416" s="409"/>
      <c r="I416" s="409"/>
      <c r="J416" s="409"/>
      <c r="K416" s="409"/>
      <c r="L416" s="409"/>
      <c r="M416" s="409"/>
      <c r="N416" s="409"/>
      <c r="O416" s="413"/>
      <c r="P416" s="292"/>
      <c r="Q416" s="16" t="s">
        <v>462</v>
      </c>
      <c r="S416" s="11" t="s">
        <v>335</v>
      </c>
      <c r="T416" s="409"/>
      <c r="U416" s="409"/>
      <c r="V416" s="409"/>
      <c r="W416" s="409"/>
      <c r="X416" s="409"/>
      <c r="Y416" s="409"/>
      <c r="Z416" s="409"/>
      <c r="AA416" s="409"/>
      <c r="AB416" s="409"/>
      <c r="AC416" s="409"/>
      <c r="AD416" s="413"/>
      <c r="AE416" s="292"/>
      <c r="AF416" s="16" t="s">
        <v>462</v>
      </c>
      <c r="AZ416" s="211"/>
      <c r="BA416" s="216"/>
      <c r="BB416" s="216"/>
      <c r="BC416" s="216"/>
      <c r="BD416" s="216"/>
      <c r="BE416" s="216"/>
      <c r="BF416" s="211"/>
      <c r="BG416" s="211"/>
      <c r="BH416" s="211"/>
      <c r="BI416" s="211"/>
      <c r="BJ416" s="211"/>
      <c r="BK416" s="211"/>
      <c r="BL416" s="130"/>
      <c r="BM416" s="130"/>
      <c r="BN416" s="130"/>
      <c r="BO416" s="130"/>
    </row>
    <row r="417" spans="4:67" ht="15" customHeight="1" x14ac:dyDescent="0.15">
      <c r="D417" s="9"/>
      <c r="E417" s="9"/>
    </row>
    <row r="418" spans="4:67" customFormat="1" ht="18" customHeight="1" x14ac:dyDescent="0.15">
      <c r="D418" s="336" t="s">
        <v>315</v>
      </c>
      <c r="E418" s="336"/>
      <c r="F418" s="336"/>
      <c r="G418" s="336"/>
      <c r="H418" s="336"/>
      <c r="I418" s="336"/>
      <c r="J418" s="336"/>
      <c r="K418" s="336"/>
      <c r="L418" s="336"/>
      <c r="M418" s="336"/>
      <c r="N418" s="336"/>
      <c r="O418" s="336"/>
      <c r="P418" s="336"/>
      <c r="Q418" s="336"/>
      <c r="R418" s="336"/>
      <c r="S418" s="336"/>
      <c r="T418" s="336"/>
      <c r="U418" s="336"/>
      <c r="V418" s="336"/>
      <c r="W418" s="336"/>
      <c r="X418" s="336"/>
      <c r="Y418" s="336"/>
      <c r="Z418" s="336"/>
      <c r="AA418" s="336"/>
      <c r="AB418" s="336"/>
      <c r="AC418" s="336"/>
      <c r="AD418" s="336"/>
      <c r="AE418" s="336"/>
      <c r="AF418" s="336"/>
      <c r="AG418" s="336"/>
      <c r="AH418" s="336"/>
      <c r="AI418" s="336"/>
      <c r="AJ418" s="336"/>
      <c r="AK418" s="336"/>
      <c r="AL418" s="336"/>
      <c r="AM418" s="336"/>
      <c r="AN418" s="336"/>
      <c r="AO418" s="336"/>
      <c r="AP418" s="336"/>
      <c r="AQ418" s="336"/>
      <c r="AR418" s="336"/>
      <c r="AZ418" s="208"/>
      <c r="BA418" s="215"/>
      <c r="BB418" s="215"/>
      <c r="BC418" s="215"/>
      <c r="BD418" s="215"/>
      <c r="BE418" s="215"/>
      <c r="BF418" s="208"/>
      <c r="BG418" s="208"/>
      <c r="BH418" s="208"/>
      <c r="BI418" s="208"/>
      <c r="BJ418" s="208"/>
      <c r="BK418" s="208"/>
      <c r="BL418" s="129"/>
      <c r="BM418" s="129"/>
      <c r="BN418" s="129"/>
      <c r="BO418" s="129"/>
    </row>
    <row r="419" spans="4:67" ht="54" customHeight="1" x14ac:dyDescent="0.15"/>
    <row r="420" spans="4:67" s="8" customFormat="1" ht="18" customHeight="1" x14ac:dyDescent="0.15">
      <c r="E420" s="307" t="s">
        <v>466</v>
      </c>
      <c r="F420" s="308"/>
      <c r="G420" s="308"/>
      <c r="H420" s="308"/>
      <c r="I420" s="308"/>
      <c r="J420" s="308"/>
      <c r="K420" s="308"/>
      <c r="L420" s="308"/>
      <c r="M420" s="308"/>
      <c r="N420" s="309"/>
      <c r="O420" s="458" t="s">
        <v>467</v>
      </c>
      <c r="P420" s="338"/>
      <c r="Q420" s="338"/>
      <c r="R420" s="338"/>
      <c r="S420" s="338"/>
      <c r="T420" s="339"/>
      <c r="W420" s="307" t="s">
        <v>466</v>
      </c>
      <c r="X420" s="308"/>
      <c r="Y420" s="308"/>
      <c r="Z420" s="308"/>
      <c r="AA420" s="308"/>
      <c r="AB420" s="308"/>
      <c r="AC420" s="308"/>
      <c r="AD420" s="308"/>
      <c r="AE420" s="308"/>
      <c r="AF420" s="309"/>
      <c r="AG420" s="458" t="s">
        <v>467</v>
      </c>
      <c r="AH420" s="338"/>
      <c r="AI420" s="338"/>
      <c r="AJ420" s="338"/>
      <c r="AK420" s="338"/>
      <c r="AL420" s="339"/>
      <c r="AM420" s="77"/>
      <c r="AN420" s="77"/>
      <c r="AO420" s="77"/>
      <c r="AP420" s="77"/>
      <c r="AQ420" s="77"/>
      <c r="AR420" s="77"/>
      <c r="AZ420" s="211"/>
      <c r="BA420" s="216"/>
      <c r="BB420" s="216"/>
      <c r="BC420" s="216"/>
      <c r="BD420" s="216"/>
      <c r="BE420" s="216"/>
      <c r="BF420" s="211"/>
      <c r="BG420" s="211"/>
      <c r="BH420" s="211"/>
      <c r="BI420" s="211"/>
      <c r="BJ420" s="211"/>
      <c r="BK420" s="211"/>
      <c r="BL420" s="130"/>
      <c r="BM420" s="130"/>
      <c r="BN420" s="130"/>
      <c r="BO420" s="130"/>
    </row>
    <row r="421" spans="4:67" s="8" customFormat="1" ht="6" customHeight="1" x14ac:dyDescent="0.15">
      <c r="E421" s="310"/>
      <c r="F421" s="311"/>
      <c r="G421" s="311"/>
      <c r="H421" s="311"/>
      <c r="I421" s="311"/>
      <c r="J421" s="311"/>
      <c r="K421" s="311"/>
      <c r="L421" s="311"/>
      <c r="M421" s="311"/>
      <c r="N421" s="312"/>
      <c r="O421" s="453" t="s">
        <v>344</v>
      </c>
      <c r="P421" s="454"/>
      <c r="Q421" s="454"/>
      <c r="R421" s="338"/>
      <c r="S421" s="338"/>
      <c r="T421" s="339"/>
      <c r="W421" s="310"/>
      <c r="X421" s="311"/>
      <c r="Y421" s="311"/>
      <c r="Z421" s="311"/>
      <c r="AA421" s="311"/>
      <c r="AB421" s="311"/>
      <c r="AC421" s="311"/>
      <c r="AD421" s="311"/>
      <c r="AE421" s="311"/>
      <c r="AF421" s="312"/>
      <c r="AG421" s="453" t="s">
        <v>344</v>
      </c>
      <c r="AH421" s="454"/>
      <c r="AI421" s="454"/>
      <c r="AJ421" s="338"/>
      <c r="AK421" s="338"/>
      <c r="AL421" s="339"/>
      <c r="AM421" s="77"/>
      <c r="AN421" s="77"/>
      <c r="AO421" s="77"/>
      <c r="AP421" s="77"/>
      <c r="AQ421" s="77"/>
      <c r="AR421" s="77"/>
      <c r="AZ421" s="211"/>
      <c r="BA421" s="216"/>
      <c r="BB421" s="216"/>
      <c r="BC421" s="216"/>
      <c r="BD421" s="216"/>
      <c r="BE421" s="216"/>
      <c r="BF421" s="211"/>
      <c r="BG421" s="211"/>
      <c r="BH421" s="211"/>
      <c r="BI421" s="211"/>
      <c r="BJ421" s="211"/>
      <c r="BK421" s="211"/>
      <c r="BL421" s="130"/>
      <c r="BM421" s="130"/>
      <c r="BN421" s="130"/>
      <c r="BO421" s="130"/>
    </row>
    <row r="422" spans="4:67" s="8" customFormat="1" ht="20.100000000000001" customHeight="1" x14ac:dyDescent="0.15">
      <c r="E422" s="313"/>
      <c r="F422" s="314"/>
      <c r="G422" s="314"/>
      <c r="H422" s="314"/>
      <c r="I422" s="314"/>
      <c r="J422" s="314"/>
      <c r="K422" s="314"/>
      <c r="L422" s="314"/>
      <c r="M422" s="314"/>
      <c r="N422" s="315"/>
      <c r="O422" s="455"/>
      <c r="P422" s="456"/>
      <c r="Q422" s="457"/>
      <c r="R422" s="458" t="s">
        <v>465</v>
      </c>
      <c r="S422" s="338"/>
      <c r="T422" s="339"/>
      <c r="W422" s="313"/>
      <c r="X422" s="314"/>
      <c r="Y422" s="314"/>
      <c r="Z422" s="314"/>
      <c r="AA422" s="314"/>
      <c r="AB422" s="314"/>
      <c r="AC422" s="314"/>
      <c r="AD422" s="314"/>
      <c r="AE422" s="314"/>
      <c r="AF422" s="315"/>
      <c r="AG422" s="455"/>
      <c r="AH422" s="456"/>
      <c r="AI422" s="457"/>
      <c r="AJ422" s="458" t="s">
        <v>465</v>
      </c>
      <c r="AK422" s="338"/>
      <c r="AL422" s="339"/>
      <c r="AM422" s="77"/>
      <c r="AN422" s="77"/>
      <c r="AO422" s="77"/>
      <c r="AP422" s="77"/>
      <c r="AQ422" s="77"/>
      <c r="AR422" s="77"/>
      <c r="AZ422" s="211"/>
      <c r="BA422" s="216"/>
      <c r="BB422" s="216"/>
      <c r="BC422" s="216"/>
      <c r="BD422" s="216"/>
      <c r="BE422" s="216"/>
      <c r="BF422" s="211"/>
      <c r="BG422" s="211"/>
      <c r="BH422" s="211"/>
      <c r="BI422" s="211"/>
      <c r="BJ422" s="211"/>
      <c r="BK422" s="211"/>
      <c r="BL422" s="130"/>
      <c r="BM422" s="130"/>
      <c r="BN422" s="130"/>
      <c r="BO422" s="130"/>
    </row>
    <row r="423" spans="4:67" s="8" customFormat="1" ht="30" customHeight="1" x14ac:dyDescent="0.15">
      <c r="D423" s="11" t="s">
        <v>463</v>
      </c>
      <c r="E423" s="452"/>
      <c r="F423" s="452"/>
      <c r="G423" s="452"/>
      <c r="H423" s="452"/>
      <c r="I423" s="452"/>
      <c r="J423" s="452"/>
      <c r="K423" s="452"/>
      <c r="L423" s="452"/>
      <c r="M423" s="452"/>
      <c r="N423" s="452"/>
      <c r="O423" s="408"/>
      <c r="P423" s="389"/>
      <c r="Q423" s="14" t="s">
        <v>386</v>
      </c>
      <c r="R423" s="408"/>
      <c r="S423" s="389"/>
      <c r="T423" s="14" t="s">
        <v>386</v>
      </c>
      <c r="V423" s="11" t="s">
        <v>464</v>
      </c>
      <c r="W423" s="452"/>
      <c r="X423" s="452"/>
      <c r="Y423" s="452"/>
      <c r="Z423" s="452"/>
      <c r="AA423" s="452"/>
      <c r="AB423" s="452"/>
      <c r="AC423" s="452"/>
      <c r="AD423" s="452"/>
      <c r="AE423" s="452"/>
      <c r="AF423" s="452"/>
      <c r="AG423" s="408"/>
      <c r="AH423" s="389"/>
      <c r="AI423" s="14" t="s">
        <v>386</v>
      </c>
      <c r="AJ423" s="408"/>
      <c r="AK423" s="389"/>
      <c r="AL423" s="14" t="s">
        <v>386</v>
      </c>
      <c r="AM423" s="81"/>
      <c r="AN423" s="81"/>
      <c r="AO423" s="81"/>
      <c r="AP423" s="81"/>
      <c r="AQ423" s="81"/>
      <c r="AR423" s="81"/>
      <c r="AZ423" s="211"/>
      <c r="BA423" s="216"/>
      <c r="BB423" s="216"/>
      <c r="BC423" s="216"/>
      <c r="BD423" s="216"/>
      <c r="BE423" s="216"/>
      <c r="BF423" s="211"/>
      <c r="BG423" s="211"/>
      <c r="BH423" s="211"/>
      <c r="BI423" s="211"/>
      <c r="BJ423" s="211"/>
      <c r="BK423" s="211"/>
      <c r="BL423" s="130"/>
      <c r="BM423" s="130"/>
      <c r="BN423" s="130"/>
      <c r="BO423" s="130"/>
    </row>
    <row r="424" spans="4:67" s="8" customFormat="1" ht="30" customHeight="1" x14ac:dyDescent="0.15">
      <c r="D424" s="11" t="s">
        <v>336</v>
      </c>
      <c r="E424" s="341"/>
      <c r="F424" s="341"/>
      <c r="G424" s="341"/>
      <c r="H424" s="341"/>
      <c r="I424" s="341"/>
      <c r="J424" s="341"/>
      <c r="K424" s="341"/>
      <c r="L424" s="341"/>
      <c r="M424" s="341"/>
      <c r="N424" s="341"/>
      <c r="O424" s="407"/>
      <c r="P424" s="288"/>
      <c r="Q424" s="20" t="s">
        <v>386</v>
      </c>
      <c r="R424" s="407"/>
      <c r="S424" s="288"/>
      <c r="T424" s="20" t="s">
        <v>386</v>
      </c>
      <c r="V424" s="11" t="s">
        <v>341</v>
      </c>
      <c r="W424" s="341"/>
      <c r="X424" s="341"/>
      <c r="Y424" s="341"/>
      <c r="Z424" s="341"/>
      <c r="AA424" s="341"/>
      <c r="AB424" s="341"/>
      <c r="AC424" s="341"/>
      <c r="AD424" s="341"/>
      <c r="AE424" s="341"/>
      <c r="AF424" s="341"/>
      <c r="AG424" s="407"/>
      <c r="AH424" s="288"/>
      <c r="AI424" s="20" t="s">
        <v>386</v>
      </c>
      <c r="AJ424" s="407"/>
      <c r="AK424" s="288"/>
      <c r="AL424" s="20" t="s">
        <v>386</v>
      </c>
      <c r="AM424" s="81"/>
      <c r="AN424" s="81"/>
      <c r="AO424" s="81"/>
      <c r="AP424" s="81"/>
      <c r="AQ424" s="81"/>
      <c r="AR424" s="81"/>
      <c r="AZ424" s="211"/>
      <c r="BA424" s="216"/>
      <c r="BB424" s="216"/>
      <c r="BC424" s="216"/>
      <c r="BD424" s="216"/>
      <c r="BE424" s="216"/>
      <c r="BF424" s="211"/>
      <c r="BG424" s="211"/>
      <c r="BH424" s="211"/>
      <c r="BI424" s="211"/>
      <c r="BJ424" s="211"/>
      <c r="BK424" s="211"/>
      <c r="BL424" s="130"/>
      <c r="BM424" s="130"/>
      <c r="BN424" s="130"/>
      <c r="BO424" s="130"/>
    </row>
    <row r="425" spans="4:67" s="8" customFormat="1" ht="30" customHeight="1" x14ac:dyDescent="0.15">
      <c r="D425" s="11" t="s">
        <v>337</v>
      </c>
      <c r="E425" s="341"/>
      <c r="F425" s="341"/>
      <c r="G425" s="341"/>
      <c r="H425" s="341"/>
      <c r="I425" s="341"/>
      <c r="J425" s="341"/>
      <c r="K425" s="341"/>
      <c r="L425" s="341"/>
      <c r="M425" s="341"/>
      <c r="N425" s="341"/>
      <c r="O425" s="407"/>
      <c r="P425" s="288"/>
      <c r="Q425" s="20" t="s">
        <v>386</v>
      </c>
      <c r="R425" s="407"/>
      <c r="S425" s="288"/>
      <c r="T425" s="20" t="s">
        <v>386</v>
      </c>
      <c r="V425" s="11" t="s">
        <v>342</v>
      </c>
      <c r="W425" s="341"/>
      <c r="X425" s="341"/>
      <c r="Y425" s="341"/>
      <c r="Z425" s="341"/>
      <c r="AA425" s="341"/>
      <c r="AB425" s="341"/>
      <c r="AC425" s="341"/>
      <c r="AD425" s="341"/>
      <c r="AE425" s="341"/>
      <c r="AF425" s="341"/>
      <c r="AG425" s="407"/>
      <c r="AH425" s="288"/>
      <c r="AI425" s="20" t="s">
        <v>386</v>
      </c>
      <c r="AJ425" s="407"/>
      <c r="AK425" s="288"/>
      <c r="AL425" s="20" t="s">
        <v>386</v>
      </c>
      <c r="AM425" s="81"/>
      <c r="AN425" s="81"/>
      <c r="AO425" s="81"/>
      <c r="AP425" s="81"/>
      <c r="AQ425" s="81"/>
      <c r="AR425" s="81"/>
      <c r="AZ425" s="211"/>
      <c r="BA425" s="216"/>
      <c r="BB425" s="216"/>
      <c r="BC425" s="216"/>
      <c r="BD425" s="216"/>
      <c r="BE425" s="216"/>
      <c r="BF425" s="211"/>
      <c r="BG425" s="211"/>
      <c r="BH425" s="211"/>
      <c r="BI425" s="211"/>
      <c r="BJ425" s="211"/>
      <c r="BK425" s="211"/>
      <c r="BL425" s="130"/>
      <c r="BM425" s="130"/>
      <c r="BN425" s="130"/>
      <c r="BO425" s="130"/>
    </row>
    <row r="426" spans="4:67" s="8" customFormat="1" ht="30" customHeight="1" x14ac:dyDescent="0.15">
      <c r="D426" s="11" t="s">
        <v>338</v>
      </c>
      <c r="E426" s="341"/>
      <c r="F426" s="341"/>
      <c r="G426" s="341"/>
      <c r="H426" s="341"/>
      <c r="I426" s="341"/>
      <c r="J426" s="341"/>
      <c r="K426" s="341"/>
      <c r="L426" s="341"/>
      <c r="M426" s="341"/>
      <c r="N426" s="341"/>
      <c r="O426" s="407"/>
      <c r="P426" s="288"/>
      <c r="Q426" s="20" t="s">
        <v>386</v>
      </c>
      <c r="R426" s="407"/>
      <c r="S426" s="288"/>
      <c r="T426" s="20" t="s">
        <v>386</v>
      </c>
      <c r="V426" s="11" t="s">
        <v>343</v>
      </c>
      <c r="W426" s="341"/>
      <c r="X426" s="341"/>
      <c r="Y426" s="341"/>
      <c r="Z426" s="341"/>
      <c r="AA426" s="341"/>
      <c r="AB426" s="341"/>
      <c r="AC426" s="341"/>
      <c r="AD426" s="341"/>
      <c r="AE426" s="341"/>
      <c r="AF426" s="341"/>
      <c r="AG426" s="407"/>
      <c r="AH426" s="288"/>
      <c r="AI426" s="20" t="s">
        <v>386</v>
      </c>
      <c r="AJ426" s="407"/>
      <c r="AK426" s="288"/>
      <c r="AL426" s="20" t="s">
        <v>386</v>
      </c>
      <c r="AM426" s="81"/>
      <c r="AN426" s="81"/>
      <c r="AO426" s="81"/>
      <c r="AP426" s="81"/>
      <c r="AQ426" s="81"/>
      <c r="AR426" s="81"/>
      <c r="AZ426" s="211"/>
      <c r="BA426" s="216"/>
      <c r="BB426" s="216"/>
      <c r="BC426" s="216"/>
      <c r="BD426" s="216"/>
      <c r="BE426" s="216"/>
      <c r="BF426" s="211"/>
      <c r="BG426" s="211"/>
      <c r="BH426" s="211"/>
      <c r="BI426" s="211"/>
      <c r="BJ426" s="211"/>
      <c r="BK426" s="211"/>
      <c r="BL426" s="130"/>
      <c r="BM426" s="130"/>
      <c r="BN426" s="130"/>
      <c r="BO426" s="130"/>
    </row>
    <row r="427" spans="4:67" s="8" customFormat="1" ht="30" customHeight="1" x14ac:dyDescent="0.15">
      <c r="D427" s="11" t="s">
        <v>339</v>
      </c>
      <c r="E427" s="409"/>
      <c r="F427" s="409"/>
      <c r="G427" s="409"/>
      <c r="H427" s="409"/>
      <c r="I427" s="409"/>
      <c r="J427" s="409"/>
      <c r="K427" s="409"/>
      <c r="L427" s="409"/>
      <c r="M427" s="409"/>
      <c r="N427" s="409"/>
      <c r="O427" s="413"/>
      <c r="P427" s="292"/>
      <c r="Q427" s="16" t="s">
        <v>386</v>
      </c>
      <c r="R427" s="413"/>
      <c r="S427" s="292"/>
      <c r="T427" s="16" t="s">
        <v>386</v>
      </c>
      <c r="V427" s="11" t="s">
        <v>335</v>
      </c>
      <c r="W427" s="409"/>
      <c r="X427" s="409"/>
      <c r="Y427" s="409"/>
      <c r="Z427" s="409"/>
      <c r="AA427" s="409"/>
      <c r="AB427" s="409"/>
      <c r="AC427" s="409"/>
      <c r="AD427" s="409"/>
      <c r="AE427" s="409"/>
      <c r="AF427" s="409"/>
      <c r="AG427" s="413"/>
      <c r="AH427" s="292"/>
      <c r="AI427" s="16" t="s">
        <v>386</v>
      </c>
      <c r="AJ427" s="413"/>
      <c r="AK427" s="292"/>
      <c r="AL427" s="16" t="s">
        <v>386</v>
      </c>
      <c r="AM427" s="81"/>
      <c r="AN427" s="81"/>
      <c r="AO427" s="81"/>
      <c r="AP427" s="81"/>
      <c r="AQ427" s="81"/>
      <c r="AR427" s="81"/>
      <c r="AZ427" s="211"/>
      <c r="BA427" s="216"/>
      <c r="BB427" s="216"/>
      <c r="BC427" s="216"/>
      <c r="BD427" s="216"/>
      <c r="BE427" s="216"/>
      <c r="BF427" s="211"/>
      <c r="BG427" s="211"/>
      <c r="BH427" s="211"/>
      <c r="BI427" s="211"/>
      <c r="BJ427" s="211"/>
      <c r="BK427" s="211"/>
      <c r="BL427" s="130"/>
      <c r="BM427" s="130"/>
      <c r="BN427" s="130"/>
      <c r="BO427" s="130"/>
    </row>
    <row r="428" spans="4:67" ht="54" customHeight="1" x14ac:dyDescent="0.15">
      <c r="D428" s="9"/>
      <c r="E428" s="9"/>
    </row>
    <row r="429" spans="4:67" customFormat="1" ht="18" customHeight="1" x14ac:dyDescent="0.15">
      <c r="D429" s="336" t="s">
        <v>316</v>
      </c>
      <c r="E429" s="336"/>
      <c r="F429" s="336"/>
      <c r="G429" s="336"/>
      <c r="H429" s="336"/>
      <c r="I429" s="336"/>
      <c r="J429" s="336"/>
      <c r="K429" s="336"/>
      <c r="L429" s="336"/>
      <c r="M429" s="336"/>
      <c r="N429" s="336"/>
      <c r="O429" s="336"/>
      <c r="P429" s="336"/>
      <c r="Q429" s="336"/>
      <c r="R429" s="336"/>
      <c r="S429" s="336"/>
      <c r="T429" s="336"/>
      <c r="U429" s="336"/>
      <c r="V429" s="336"/>
      <c r="W429" s="336"/>
      <c r="X429" s="336"/>
      <c r="Y429" s="336"/>
      <c r="Z429" s="336"/>
      <c r="AA429" s="336"/>
      <c r="AB429" s="336"/>
      <c r="AC429" s="336"/>
      <c r="AD429" s="336"/>
      <c r="AE429" s="336"/>
      <c r="AF429" s="336"/>
      <c r="AG429" s="336"/>
      <c r="AH429" s="336"/>
      <c r="AI429" s="336"/>
      <c r="AJ429" s="336"/>
      <c r="AK429" s="336"/>
      <c r="AL429" s="336"/>
      <c r="AM429" s="336"/>
      <c r="AN429" s="336"/>
      <c r="AO429" s="336"/>
      <c r="AP429" s="336"/>
      <c r="AQ429" s="336"/>
      <c r="AR429" s="336"/>
      <c r="AZ429" s="208"/>
      <c r="BA429" s="215"/>
      <c r="BB429" s="215"/>
      <c r="BC429" s="215"/>
      <c r="BD429" s="215"/>
      <c r="BE429" s="215"/>
      <c r="BF429" s="208"/>
      <c r="BG429" s="208"/>
      <c r="BH429" s="208"/>
      <c r="BI429" s="208"/>
      <c r="BJ429" s="208"/>
      <c r="BK429" s="208"/>
      <c r="BL429" s="129"/>
      <c r="BM429" s="129"/>
      <c r="BN429" s="129"/>
      <c r="BO429" s="129"/>
    </row>
    <row r="430" spans="4:67" ht="54" customHeight="1" x14ac:dyDescent="0.15"/>
    <row r="431" spans="4:67" s="8" customFormat="1" ht="18" customHeight="1" x14ac:dyDescent="0.15">
      <c r="E431" s="307" t="s">
        <v>466</v>
      </c>
      <c r="F431" s="308"/>
      <c r="G431" s="308"/>
      <c r="H431" s="308"/>
      <c r="I431" s="308"/>
      <c r="J431" s="308"/>
      <c r="K431" s="308"/>
      <c r="L431" s="308"/>
      <c r="M431" s="308"/>
      <c r="N431" s="309"/>
      <c r="O431" s="458" t="s">
        <v>468</v>
      </c>
      <c r="P431" s="338"/>
      <c r="Q431" s="338"/>
      <c r="R431" s="338"/>
      <c r="S431" s="338"/>
      <c r="T431" s="339"/>
      <c r="W431" s="307" t="s">
        <v>466</v>
      </c>
      <c r="X431" s="308"/>
      <c r="Y431" s="308"/>
      <c r="Z431" s="308"/>
      <c r="AA431" s="308"/>
      <c r="AB431" s="308"/>
      <c r="AC431" s="308"/>
      <c r="AD431" s="308"/>
      <c r="AE431" s="308"/>
      <c r="AF431" s="309"/>
      <c r="AG431" s="458" t="s">
        <v>468</v>
      </c>
      <c r="AH431" s="338"/>
      <c r="AI431" s="338"/>
      <c r="AJ431" s="338"/>
      <c r="AK431" s="338"/>
      <c r="AL431" s="339"/>
      <c r="AM431" s="77"/>
      <c r="AN431" s="77"/>
      <c r="AO431" s="77"/>
      <c r="AP431" s="77"/>
      <c r="AQ431" s="77"/>
      <c r="AR431" s="77"/>
      <c r="AZ431" s="211"/>
      <c r="BA431" s="216"/>
      <c r="BB431" s="216"/>
      <c r="BC431" s="216"/>
      <c r="BD431" s="216"/>
      <c r="BE431" s="216"/>
      <c r="BF431" s="211"/>
      <c r="BG431" s="211"/>
      <c r="BH431" s="211"/>
      <c r="BI431" s="211"/>
      <c r="BJ431" s="211"/>
      <c r="BK431" s="211"/>
      <c r="BL431" s="130"/>
      <c r="BM431" s="130"/>
      <c r="BN431" s="130"/>
      <c r="BO431" s="130"/>
    </row>
    <row r="432" spans="4:67" s="8" customFormat="1" ht="6" customHeight="1" x14ac:dyDescent="0.15">
      <c r="E432" s="310"/>
      <c r="F432" s="311"/>
      <c r="G432" s="311"/>
      <c r="H432" s="311"/>
      <c r="I432" s="311"/>
      <c r="J432" s="311"/>
      <c r="K432" s="311"/>
      <c r="L432" s="311"/>
      <c r="M432" s="311"/>
      <c r="N432" s="312"/>
      <c r="O432" s="453" t="s">
        <v>344</v>
      </c>
      <c r="P432" s="454"/>
      <c r="Q432" s="454"/>
      <c r="R432" s="338"/>
      <c r="S432" s="338"/>
      <c r="T432" s="339"/>
      <c r="W432" s="310"/>
      <c r="X432" s="311"/>
      <c r="Y432" s="311"/>
      <c r="Z432" s="311"/>
      <c r="AA432" s="311"/>
      <c r="AB432" s="311"/>
      <c r="AC432" s="311"/>
      <c r="AD432" s="311"/>
      <c r="AE432" s="311"/>
      <c r="AF432" s="312"/>
      <c r="AG432" s="453" t="s">
        <v>344</v>
      </c>
      <c r="AH432" s="454"/>
      <c r="AI432" s="454"/>
      <c r="AJ432" s="338"/>
      <c r="AK432" s="338"/>
      <c r="AL432" s="339"/>
      <c r="AM432" s="77"/>
      <c r="AN432" s="77"/>
      <c r="AO432" s="77"/>
      <c r="AP432" s="77"/>
      <c r="AQ432" s="77"/>
      <c r="AR432" s="77"/>
      <c r="AZ432" s="211"/>
      <c r="BA432" s="216"/>
      <c r="BB432" s="216"/>
      <c r="BC432" s="216"/>
      <c r="BD432" s="216"/>
      <c r="BE432" s="216"/>
      <c r="BF432" s="211"/>
      <c r="BG432" s="211"/>
      <c r="BH432" s="211"/>
      <c r="BI432" s="211"/>
      <c r="BJ432" s="211"/>
      <c r="BK432" s="211"/>
      <c r="BL432" s="130"/>
      <c r="BM432" s="130"/>
      <c r="BN432" s="130"/>
      <c r="BO432" s="130"/>
    </row>
    <row r="433" spans="4:67" s="8" customFormat="1" ht="20.100000000000001" customHeight="1" x14ac:dyDescent="0.15">
      <c r="E433" s="313"/>
      <c r="F433" s="314"/>
      <c r="G433" s="314"/>
      <c r="H433" s="314"/>
      <c r="I433" s="314"/>
      <c r="J433" s="314"/>
      <c r="K433" s="314"/>
      <c r="L433" s="314"/>
      <c r="M433" s="314"/>
      <c r="N433" s="315"/>
      <c r="O433" s="455"/>
      <c r="P433" s="456"/>
      <c r="Q433" s="457"/>
      <c r="R433" s="458" t="s">
        <v>465</v>
      </c>
      <c r="S433" s="338"/>
      <c r="T433" s="339"/>
      <c r="W433" s="313"/>
      <c r="X433" s="314"/>
      <c r="Y433" s="314"/>
      <c r="Z433" s="314"/>
      <c r="AA433" s="314"/>
      <c r="AB433" s="314"/>
      <c r="AC433" s="314"/>
      <c r="AD433" s="314"/>
      <c r="AE433" s="314"/>
      <c r="AF433" s="315"/>
      <c r="AG433" s="455"/>
      <c r="AH433" s="456"/>
      <c r="AI433" s="457"/>
      <c r="AJ433" s="458" t="s">
        <v>465</v>
      </c>
      <c r="AK433" s="338"/>
      <c r="AL433" s="339"/>
      <c r="AM433" s="77"/>
      <c r="AN433" s="77"/>
      <c r="AO433" s="77"/>
      <c r="AP433" s="77"/>
      <c r="AQ433" s="77"/>
      <c r="AR433" s="77"/>
      <c r="AZ433" s="211"/>
      <c r="BA433" s="216"/>
      <c r="BB433" s="216"/>
      <c r="BC433" s="216"/>
      <c r="BD433" s="216"/>
      <c r="BE433" s="216"/>
      <c r="BF433" s="211"/>
      <c r="BG433" s="211"/>
      <c r="BH433" s="211"/>
      <c r="BI433" s="211"/>
      <c r="BJ433" s="211"/>
      <c r="BK433" s="211"/>
      <c r="BL433" s="130"/>
      <c r="BM433" s="130"/>
      <c r="BN433" s="130"/>
      <c r="BO433" s="130"/>
    </row>
    <row r="434" spans="4:67" s="8" customFormat="1" ht="30" customHeight="1" x14ac:dyDescent="0.15">
      <c r="D434" s="11" t="s">
        <v>360</v>
      </c>
      <c r="E434" s="452"/>
      <c r="F434" s="452"/>
      <c r="G434" s="452"/>
      <c r="H434" s="452"/>
      <c r="I434" s="452"/>
      <c r="J434" s="452"/>
      <c r="K434" s="452"/>
      <c r="L434" s="452"/>
      <c r="M434" s="452"/>
      <c r="N434" s="452"/>
      <c r="O434" s="408"/>
      <c r="P434" s="389"/>
      <c r="Q434" s="14" t="s">
        <v>386</v>
      </c>
      <c r="R434" s="408"/>
      <c r="S434" s="389"/>
      <c r="T434" s="14" t="s">
        <v>386</v>
      </c>
      <c r="V434" s="11" t="s">
        <v>366</v>
      </c>
      <c r="W434" s="452"/>
      <c r="X434" s="452"/>
      <c r="Y434" s="452"/>
      <c r="Z434" s="452"/>
      <c r="AA434" s="452"/>
      <c r="AB434" s="452"/>
      <c r="AC434" s="452"/>
      <c r="AD434" s="452"/>
      <c r="AE434" s="452"/>
      <c r="AF434" s="452"/>
      <c r="AG434" s="408"/>
      <c r="AH434" s="389"/>
      <c r="AI434" s="14" t="s">
        <v>386</v>
      </c>
      <c r="AJ434" s="408"/>
      <c r="AK434" s="389"/>
      <c r="AL434" s="14" t="s">
        <v>386</v>
      </c>
      <c r="AM434" s="81"/>
      <c r="AN434" s="81"/>
      <c r="AO434" s="81"/>
      <c r="AP434" s="81"/>
      <c r="AQ434" s="81"/>
      <c r="AR434" s="81"/>
      <c r="AZ434" s="211"/>
      <c r="BA434" s="216"/>
      <c r="BB434" s="216"/>
      <c r="BC434" s="216"/>
      <c r="BD434" s="216"/>
      <c r="BE434" s="216"/>
      <c r="BF434" s="211"/>
      <c r="BG434" s="211"/>
      <c r="BH434" s="211"/>
      <c r="BI434" s="211"/>
      <c r="BJ434" s="211"/>
      <c r="BK434" s="211"/>
      <c r="BL434" s="130"/>
      <c r="BM434" s="130"/>
      <c r="BN434" s="130"/>
      <c r="BO434" s="130"/>
    </row>
    <row r="435" spans="4:67" s="8" customFormat="1" ht="30" customHeight="1" x14ac:dyDescent="0.15">
      <c r="D435" s="11" t="s">
        <v>336</v>
      </c>
      <c r="E435" s="341"/>
      <c r="F435" s="341"/>
      <c r="G435" s="341"/>
      <c r="H435" s="341"/>
      <c r="I435" s="341"/>
      <c r="J435" s="341"/>
      <c r="K435" s="341"/>
      <c r="L435" s="341"/>
      <c r="M435" s="341"/>
      <c r="N435" s="341"/>
      <c r="O435" s="407"/>
      <c r="P435" s="288"/>
      <c r="Q435" s="20" t="s">
        <v>386</v>
      </c>
      <c r="R435" s="407"/>
      <c r="S435" s="288"/>
      <c r="T435" s="20" t="s">
        <v>386</v>
      </c>
      <c r="V435" s="11" t="s">
        <v>341</v>
      </c>
      <c r="W435" s="341"/>
      <c r="X435" s="341"/>
      <c r="Y435" s="341"/>
      <c r="Z435" s="341"/>
      <c r="AA435" s="341"/>
      <c r="AB435" s="341"/>
      <c r="AC435" s="341"/>
      <c r="AD435" s="341"/>
      <c r="AE435" s="341"/>
      <c r="AF435" s="341"/>
      <c r="AG435" s="407"/>
      <c r="AH435" s="288"/>
      <c r="AI435" s="20" t="s">
        <v>386</v>
      </c>
      <c r="AJ435" s="407"/>
      <c r="AK435" s="288"/>
      <c r="AL435" s="20" t="s">
        <v>386</v>
      </c>
      <c r="AM435" s="81"/>
      <c r="AN435" s="81"/>
      <c r="AO435" s="81"/>
      <c r="AP435" s="81"/>
      <c r="AQ435" s="81"/>
      <c r="AR435" s="81"/>
      <c r="AZ435" s="211"/>
      <c r="BA435" s="216"/>
      <c r="BB435" s="216"/>
      <c r="BC435" s="216"/>
      <c r="BD435" s="216"/>
      <c r="BE435" s="216"/>
      <c r="BF435" s="211"/>
      <c r="BG435" s="211"/>
      <c r="BH435" s="211"/>
      <c r="BI435" s="211"/>
      <c r="BJ435" s="211"/>
      <c r="BK435" s="211"/>
      <c r="BL435" s="130"/>
      <c r="BM435" s="130"/>
      <c r="BN435" s="130"/>
      <c r="BO435" s="130"/>
    </row>
    <row r="436" spans="4:67" s="8" customFormat="1" ht="30" customHeight="1" x14ac:dyDescent="0.15">
      <c r="D436" s="11" t="s">
        <v>337</v>
      </c>
      <c r="E436" s="341"/>
      <c r="F436" s="341"/>
      <c r="G436" s="341"/>
      <c r="H436" s="341"/>
      <c r="I436" s="341"/>
      <c r="J436" s="341"/>
      <c r="K436" s="341"/>
      <c r="L436" s="341"/>
      <c r="M436" s="341"/>
      <c r="N436" s="341"/>
      <c r="O436" s="407"/>
      <c r="P436" s="288"/>
      <c r="Q436" s="20" t="s">
        <v>386</v>
      </c>
      <c r="R436" s="407"/>
      <c r="S436" s="288"/>
      <c r="T436" s="20" t="s">
        <v>386</v>
      </c>
      <c r="V436" s="11" t="s">
        <v>342</v>
      </c>
      <c r="W436" s="341"/>
      <c r="X436" s="341"/>
      <c r="Y436" s="341"/>
      <c r="Z436" s="341"/>
      <c r="AA436" s="341"/>
      <c r="AB436" s="341"/>
      <c r="AC436" s="341"/>
      <c r="AD436" s="341"/>
      <c r="AE436" s="341"/>
      <c r="AF436" s="341"/>
      <c r="AG436" s="407"/>
      <c r="AH436" s="288"/>
      <c r="AI436" s="20" t="s">
        <v>386</v>
      </c>
      <c r="AJ436" s="407"/>
      <c r="AK436" s="288"/>
      <c r="AL436" s="20" t="s">
        <v>386</v>
      </c>
      <c r="AM436" s="81"/>
      <c r="AN436" s="81"/>
      <c r="AO436" s="81"/>
      <c r="AP436" s="81"/>
      <c r="AQ436" s="81"/>
      <c r="AR436" s="81"/>
      <c r="AZ436" s="211"/>
      <c r="BA436" s="216"/>
      <c r="BB436" s="216"/>
      <c r="BC436" s="216"/>
      <c r="BD436" s="216"/>
      <c r="BE436" s="216"/>
      <c r="BF436" s="211"/>
      <c r="BG436" s="211"/>
      <c r="BH436" s="211"/>
      <c r="BI436" s="211"/>
      <c r="BJ436" s="211"/>
      <c r="BK436" s="211"/>
      <c r="BL436" s="130"/>
      <c r="BM436" s="130"/>
      <c r="BN436" s="130"/>
      <c r="BO436" s="130"/>
    </row>
    <row r="437" spans="4:67" s="8" customFormat="1" ht="30" customHeight="1" x14ac:dyDescent="0.15">
      <c r="D437" s="11" t="s">
        <v>338</v>
      </c>
      <c r="E437" s="341"/>
      <c r="F437" s="341"/>
      <c r="G437" s="341"/>
      <c r="H437" s="341"/>
      <c r="I437" s="341"/>
      <c r="J437" s="341"/>
      <c r="K437" s="341"/>
      <c r="L437" s="341"/>
      <c r="M437" s="341"/>
      <c r="N437" s="341"/>
      <c r="O437" s="407"/>
      <c r="P437" s="288"/>
      <c r="Q437" s="20" t="s">
        <v>386</v>
      </c>
      <c r="R437" s="407"/>
      <c r="S437" s="288"/>
      <c r="T437" s="20" t="s">
        <v>386</v>
      </c>
      <c r="V437" s="11" t="s">
        <v>343</v>
      </c>
      <c r="W437" s="341"/>
      <c r="X437" s="341"/>
      <c r="Y437" s="341"/>
      <c r="Z437" s="341"/>
      <c r="AA437" s="341"/>
      <c r="AB437" s="341"/>
      <c r="AC437" s="341"/>
      <c r="AD437" s="341"/>
      <c r="AE437" s="341"/>
      <c r="AF437" s="341"/>
      <c r="AG437" s="407"/>
      <c r="AH437" s="288"/>
      <c r="AI437" s="20" t="s">
        <v>386</v>
      </c>
      <c r="AJ437" s="407"/>
      <c r="AK437" s="288"/>
      <c r="AL437" s="20" t="s">
        <v>386</v>
      </c>
      <c r="AM437" s="81"/>
      <c r="AN437" s="81"/>
      <c r="AO437" s="81"/>
      <c r="AP437" s="81"/>
      <c r="AQ437" s="81"/>
      <c r="AR437" s="81"/>
      <c r="AZ437" s="211"/>
      <c r="BA437" s="216"/>
      <c r="BB437" s="216"/>
      <c r="BC437" s="216"/>
      <c r="BD437" s="216"/>
      <c r="BE437" s="216"/>
      <c r="BF437" s="211"/>
      <c r="BG437" s="211"/>
      <c r="BH437" s="211"/>
      <c r="BI437" s="211"/>
      <c r="BJ437" s="211"/>
      <c r="BK437" s="211"/>
      <c r="BL437" s="130"/>
      <c r="BM437" s="130"/>
      <c r="BN437" s="130"/>
      <c r="BO437" s="130"/>
    </row>
    <row r="438" spans="4:67" s="8" customFormat="1" ht="30" customHeight="1" x14ac:dyDescent="0.15">
      <c r="D438" s="11" t="s">
        <v>339</v>
      </c>
      <c r="E438" s="409"/>
      <c r="F438" s="409"/>
      <c r="G438" s="409"/>
      <c r="H438" s="409"/>
      <c r="I438" s="409"/>
      <c r="J438" s="409"/>
      <c r="K438" s="409"/>
      <c r="L438" s="409"/>
      <c r="M438" s="409"/>
      <c r="N438" s="409"/>
      <c r="O438" s="413"/>
      <c r="P438" s="292"/>
      <c r="Q438" s="16" t="s">
        <v>386</v>
      </c>
      <c r="R438" s="413"/>
      <c r="S438" s="292"/>
      <c r="T438" s="16" t="s">
        <v>386</v>
      </c>
      <c r="V438" s="11" t="s">
        <v>335</v>
      </c>
      <c r="W438" s="409"/>
      <c r="X438" s="409"/>
      <c r="Y438" s="409"/>
      <c r="Z438" s="409"/>
      <c r="AA438" s="409"/>
      <c r="AB438" s="409"/>
      <c r="AC438" s="409"/>
      <c r="AD438" s="409"/>
      <c r="AE438" s="409"/>
      <c r="AF438" s="409"/>
      <c r="AG438" s="413"/>
      <c r="AH438" s="292"/>
      <c r="AI438" s="16" t="s">
        <v>386</v>
      </c>
      <c r="AJ438" s="413"/>
      <c r="AK438" s="292"/>
      <c r="AL438" s="16" t="s">
        <v>386</v>
      </c>
      <c r="AM438" s="81"/>
      <c r="AN438" s="81"/>
      <c r="AO438" s="81"/>
      <c r="AP438" s="81"/>
      <c r="AQ438" s="81"/>
      <c r="AR438" s="81"/>
      <c r="AZ438" s="211"/>
      <c r="BA438" s="216"/>
      <c r="BB438" s="216"/>
      <c r="BC438" s="216"/>
      <c r="BD438" s="216"/>
      <c r="BE438" s="216"/>
      <c r="BF438" s="211"/>
      <c r="BG438" s="211"/>
      <c r="BH438" s="211"/>
      <c r="BI438" s="211"/>
      <c r="BJ438" s="211"/>
      <c r="BK438" s="211"/>
      <c r="BL438" s="130"/>
      <c r="BM438" s="130"/>
      <c r="BN438" s="130"/>
      <c r="BO438" s="130"/>
    </row>
    <row r="439" spans="4:67" ht="15" customHeight="1" x14ac:dyDescent="0.15">
      <c r="D439" s="9"/>
      <c r="E439" s="9"/>
    </row>
    <row r="440" spans="4:67" customFormat="1" ht="18" customHeight="1" x14ac:dyDescent="0.15">
      <c r="D440" s="336" t="s">
        <v>317</v>
      </c>
      <c r="E440" s="336"/>
      <c r="F440" s="336"/>
      <c r="G440" s="336"/>
      <c r="H440" s="336"/>
      <c r="I440" s="336"/>
      <c r="J440" s="336"/>
      <c r="K440" s="336"/>
      <c r="L440" s="336"/>
      <c r="M440" s="336"/>
      <c r="N440" s="336"/>
      <c r="O440" s="336"/>
      <c r="P440" s="336"/>
      <c r="Q440" s="336"/>
      <c r="R440" s="336"/>
      <c r="S440" s="336"/>
      <c r="T440" s="336"/>
      <c r="U440" s="336"/>
      <c r="V440" s="336"/>
      <c r="W440" s="336"/>
      <c r="X440" s="336"/>
      <c r="Y440" s="336"/>
      <c r="Z440" s="336"/>
      <c r="AA440" s="336"/>
      <c r="AB440" s="336"/>
      <c r="AC440" s="336"/>
      <c r="AD440" s="336"/>
      <c r="AE440" s="336"/>
      <c r="AF440" s="336"/>
      <c r="AG440" s="336"/>
      <c r="AH440" s="336"/>
      <c r="AI440" s="336"/>
      <c r="AJ440" s="336"/>
      <c r="AK440" s="336"/>
      <c r="AL440" s="336"/>
      <c r="AM440" s="336"/>
      <c r="AN440" s="336"/>
      <c r="AO440" s="336"/>
      <c r="AP440" s="336"/>
      <c r="AQ440" s="336"/>
      <c r="AR440" s="336"/>
      <c r="AZ440" s="208"/>
      <c r="BA440" s="215"/>
      <c r="BB440" s="215"/>
      <c r="BC440" s="215"/>
      <c r="BD440" s="215"/>
      <c r="BE440" s="215"/>
      <c r="BF440" s="208"/>
      <c r="BG440" s="208"/>
      <c r="BH440" s="208"/>
      <c r="BI440" s="208"/>
      <c r="BJ440" s="208"/>
      <c r="BK440" s="208"/>
      <c r="BL440" s="129"/>
      <c r="BM440" s="129"/>
      <c r="BN440" s="129"/>
      <c r="BO440" s="129"/>
    </row>
    <row r="441" spans="4:67" ht="66.95" customHeight="1" x14ac:dyDescent="0.15"/>
    <row r="442" spans="4:67" s="8" customFormat="1" ht="18" customHeight="1" x14ac:dyDescent="0.15">
      <c r="E442" s="307" t="s">
        <v>466</v>
      </c>
      <c r="F442" s="308"/>
      <c r="G442" s="308"/>
      <c r="H442" s="308"/>
      <c r="I442" s="308"/>
      <c r="J442" s="308"/>
      <c r="K442" s="308"/>
      <c r="L442" s="308"/>
      <c r="M442" s="308"/>
      <c r="N442" s="309"/>
      <c r="O442" s="458" t="s">
        <v>469</v>
      </c>
      <c r="P442" s="338"/>
      <c r="Q442" s="338"/>
      <c r="R442" s="338"/>
      <c r="S442" s="338"/>
      <c r="T442" s="339"/>
      <c r="W442" s="307" t="s">
        <v>466</v>
      </c>
      <c r="X442" s="308"/>
      <c r="Y442" s="308"/>
      <c r="Z442" s="308"/>
      <c r="AA442" s="308"/>
      <c r="AB442" s="308"/>
      <c r="AC442" s="308"/>
      <c r="AD442" s="308"/>
      <c r="AE442" s="308"/>
      <c r="AF442" s="309"/>
      <c r="AG442" s="458" t="s">
        <v>469</v>
      </c>
      <c r="AH442" s="338"/>
      <c r="AI442" s="338"/>
      <c r="AJ442" s="338"/>
      <c r="AK442" s="338"/>
      <c r="AL442" s="339"/>
      <c r="AM442" s="77"/>
      <c r="AN442" s="77"/>
      <c r="AO442" s="77"/>
      <c r="AP442" s="77"/>
      <c r="AQ442" s="77"/>
      <c r="AR442" s="77"/>
      <c r="AZ442" s="211"/>
      <c r="BA442" s="216"/>
      <c r="BB442" s="216"/>
      <c r="BC442" s="216"/>
      <c r="BD442" s="216"/>
      <c r="BE442" s="216"/>
      <c r="BF442" s="211"/>
      <c r="BG442" s="211"/>
      <c r="BH442" s="211"/>
      <c r="BI442" s="211"/>
      <c r="BJ442" s="211"/>
      <c r="BK442" s="211"/>
      <c r="BL442" s="130"/>
      <c r="BM442" s="130"/>
      <c r="BN442" s="130"/>
      <c r="BO442" s="130"/>
    </row>
    <row r="443" spans="4:67" s="8" customFormat="1" ht="6" customHeight="1" x14ac:dyDescent="0.15">
      <c r="E443" s="310"/>
      <c r="F443" s="311"/>
      <c r="G443" s="311"/>
      <c r="H443" s="311"/>
      <c r="I443" s="311"/>
      <c r="J443" s="311"/>
      <c r="K443" s="311"/>
      <c r="L443" s="311"/>
      <c r="M443" s="311"/>
      <c r="N443" s="312"/>
      <c r="O443" s="453" t="s">
        <v>344</v>
      </c>
      <c r="P443" s="454"/>
      <c r="Q443" s="454"/>
      <c r="R443" s="338"/>
      <c r="S443" s="338"/>
      <c r="T443" s="339"/>
      <c r="W443" s="310"/>
      <c r="X443" s="311"/>
      <c r="Y443" s="311"/>
      <c r="Z443" s="311"/>
      <c r="AA443" s="311"/>
      <c r="AB443" s="311"/>
      <c r="AC443" s="311"/>
      <c r="AD443" s="311"/>
      <c r="AE443" s="311"/>
      <c r="AF443" s="312"/>
      <c r="AG443" s="453" t="s">
        <v>344</v>
      </c>
      <c r="AH443" s="454"/>
      <c r="AI443" s="454"/>
      <c r="AJ443" s="338"/>
      <c r="AK443" s="338"/>
      <c r="AL443" s="339"/>
      <c r="AM443" s="77"/>
      <c r="AN443" s="77"/>
      <c r="AO443" s="77"/>
      <c r="AP443" s="77"/>
      <c r="AQ443" s="77"/>
      <c r="AR443" s="77"/>
      <c r="AZ443" s="211"/>
      <c r="BA443" s="216"/>
      <c r="BB443" s="216"/>
      <c r="BC443" s="216"/>
      <c r="BD443" s="216"/>
      <c r="BE443" s="216"/>
      <c r="BF443" s="211"/>
      <c r="BG443" s="211"/>
      <c r="BH443" s="211"/>
      <c r="BI443" s="211"/>
      <c r="BJ443" s="211"/>
      <c r="BK443" s="211"/>
      <c r="BL443" s="130"/>
      <c r="BM443" s="130"/>
      <c r="BN443" s="130"/>
      <c r="BO443" s="130"/>
    </row>
    <row r="444" spans="4:67" s="8" customFormat="1" ht="20.100000000000001" customHeight="1" x14ac:dyDescent="0.15">
      <c r="E444" s="313"/>
      <c r="F444" s="314"/>
      <c r="G444" s="314"/>
      <c r="H444" s="314"/>
      <c r="I444" s="314"/>
      <c r="J444" s="314"/>
      <c r="K444" s="314"/>
      <c r="L444" s="314"/>
      <c r="M444" s="314"/>
      <c r="N444" s="315"/>
      <c r="O444" s="455"/>
      <c r="P444" s="456"/>
      <c r="Q444" s="457"/>
      <c r="R444" s="458" t="s">
        <v>465</v>
      </c>
      <c r="S444" s="338"/>
      <c r="T444" s="339"/>
      <c r="W444" s="313"/>
      <c r="X444" s="314"/>
      <c r="Y444" s="314"/>
      <c r="Z444" s="314"/>
      <c r="AA444" s="314"/>
      <c r="AB444" s="314"/>
      <c r="AC444" s="314"/>
      <c r="AD444" s="314"/>
      <c r="AE444" s="314"/>
      <c r="AF444" s="315"/>
      <c r="AG444" s="455"/>
      <c r="AH444" s="456"/>
      <c r="AI444" s="457"/>
      <c r="AJ444" s="458" t="s">
        <v>465</v>
      </c>
      <c r="AK444" s="338"/>
      <c r="AL444" s="339"/>
      <c r="AM444" s="77"/>
      <c r="AN444" s="77"/>
      <c r="AO444" s="77"/>
      <c r="AP444" s="77"/>
      <c r="AQ444" s="77"/>
      <c r="AR444" s="77"/>
      <c r="AZ444" s="211"/>
      <c r="BA444" s="216"/>
      <c r="BB444" s="216"/>
      <c r="BC444" s="216"/>
      <c r="BD444" s="216"/>
      <c r="BE444" s="216"/>
      <c r="BF444" s="211"/>
      <c r="BG444" s="211"/>
      <c r="BH444" s="211"/>
      <c r="BI444" s="211"/>
      <c r="BJ444" s="211"/>
      <c r="BK444" s="211"/>
      <c r="BL444" s="130"/>
      <c r="BM444" s="130"/>
      <c r="BN444" s="130"/>
      <c r="BO444" s="130"/>
    </row>
    <row r="445" spans="4:67" s="8" customFormat="1" ht="30" customHeight="1" x14ac:dyDescent="0.15">
      <c r="D445" s="11" t="s">
        <v>360</v>
      </c>
      <c r="E445" s="452"/>
      <c r="F445" s="452"/>
      <c r="G445" s="452"/>
      <c r="H445" s="452"/>
      <c r="I445" s="452"/>
      <c r="J445" s="452"/>
      <c r="K445" s="452"/>
      <c r="L445" s="452"/>
      <c r="M445" s="452"/>
      <c r="N445" s="452"/>
      <c r="O445" s="408"/>
      <c r="P445" s="389"/>
      <c r="Q445" s="14" t="s">
        <v>386</v>
      </c>
      <c r="R445" s="408"/>
      <c r="S445" s="389"/>
      <c r="T445" s="14" t="s">
        <v>386</v>
      </c>
      <c r="V445" s="11" t="s">
        <v>366</v>
      </c>
      <c r="W445" s="452"/>
      <c r="X445" s="452"/>
      <c r="Y445" s="452"/>
      <c r="Z445" s="452"/>
      <c r="AA445" s="452"/>
      <c r="AB445" s="452"/>
      <c r="AC445" s="452"/>
      <c r="AD445" s="452"/>
      <c r="AE445" s="452"/>
      <c r="AF445" s="452"/>
      <c r="AG445" s="408"/>
      <c r="AH445" s="389"/>
      <c r="AI445" s="14" t="s">
        <v>386</v>
      </c>
      <c r="AJ445" s="408"/>
      <c r="AK445" s="389"/>
      <c r="AL445" s="14" t="s">
        <v>386</v>
      </c>
      <c r="AM445" s="81"/>
      <c r="AN445" s="81"/>
      <c r="AO445" s="81"/>
      <c r="AP445" s="81"/>
      <c r="AQ445" s="81"/>
      <c r="AR445" s="81"/>
      <c r="AZ445" s="211"/>
      <c r="BA445" s="216"/>
      <c r="BB445" s="216"/>
      <c r="BC445" s="216"/>
      <c r="BD445" s="216"/>
      <c r="BE445" s="216"/>
      <c r="BF445" s="211"/>
      <c r="BG445" s="211"/>
      <c r="BH445" s="211"/>
      <c r="BI445" s="211"/>
      <c r="BJ445" s="211"/>
      <c r="BK445" s="211"/>
      <c r="BL445" s="130"/>
      <c r="BM445" s="130"/>
      <c r="BN445" s="130"/>
      <c r="BO445" s="130"/>
    </row>
    <row r="446" spans="4:67" s="8" customFormat="1" ht="30" customHeight="1" x14ac:dyDescent="0.15">
      <c r="D446" s="11" t="s">
        <v>336</v>
      </c>
      <c r="E446" s="341"/>
      <c r="F446" s="341"/>
      <c r="G446" s="341"/>
      <c r="H446" s="341"/>
      <c r="I446" s="341"/>
      <c r="J446" s="341"/>
      <c r="K446" s="341"/>
      <c r="L446" s="341"/>
      <c r="M446" s="341"/>
      <c r="N446" s="341"/>
      <c r="O446" s="407"/>
      <c r="P446" s="288"/>
      <c r="Q446" s="20" t="s">
        <v>386</v>
      </c>
      <c r="R446" s="407"/>
      <c r="S446" s="288"/>
      <c r="T446" s="20" t="s">
        <v>386</v>
      </c>
      <c r="V446" s="11" t="s">
        <v>341</v>
      </c>
      <c r="W446" s="341"/>
      <c r="X446" s="341"/>
      <c r="Y446" s="341"/>
      <c r="Z446" s="341"/>
      <c r="AA446" s="341"/>
      <c r="AB446" s="341"/>
      <c r="AC446" s="341"/>
      <c r="AD446" s="341"/>
      <c r="AE446" s="341"/>
      <c r="AF446" s="341"/>
      <c r="AG446" s="407"/>
      <c r="AH446" s="288"/>
      <c r="AI446" s="20" t="s">
        <v>386</v>
      </c>
      <c r="AJ446" s="407"/>
      <c r="AK446" s="288"/>
      <c r="AL446" s="20" t="s">
        <v>386</v>
      </c>
      <c r="AM446" s="81"/>
      <c r="AN446" s="81"/>
      <c r="AO446" s="81"/>
      <c r="AP446" s="81"/>
      <c r="AQ446" s="81"/>
      <c r="AR446" s="81"/>
      <c r="AZ446" s="211"/>
      <c r="BA446" s="216"/>
      <c r="BB446" s="216"/>
      <c r="BC446" s="216"/>
      <c r="BD446" s="216"/>
      <c r="BE446" s="216"/>
      <c r="BF446" s="211"/>
      <c r="BG446" s="211"/>
      <c r="BH446" s="211"/>
      <c r="BI446" s="211"/>
      <c r="BJ446" s="211"/>
      <c r="BK446" s="211"/>
      <c r="BL446" s="130"/>
      <c r="BM446" s="130"/>
      <c r="BN446" s="130"/>
      <c r="BO446" s="130"/>
    </row>
    <row r="447" spans="4:67" s="8" customFormat="1" ht="30" customHeight="1" x14ac:dyDescent="0.15">
      <c r="D447" s="11" t="s">
        <v>337</v>
      </c>
      <c r="E447" s="341"/>
      <c r="F447" s="341"/>
      <c r="G447" s="341"/>
      <c r="H447" s="341"/>
      <c r="I447" s="341"/>
      <c r="J447" s="341"/>
      <c r="K447" s="341"/>
      <c r="L447" s="341"/>
      <c r="M447" s="341"/>
      <c r="N447" s="341"/>
      <c r="O447" s="407"/>
      <c r="P447" s="288"/>
      <c r="Q447" s="20" t="s">
        <v>386</v>
      </c>
      <c r="R447" s="407"/>
      <c r="S447" s="288"/>
      <c r="T447" s="20" t="s">
        <v>386</v>
      </c>
      <c r="V447" s="11" t="s">
        <v>342</v>
      </c>
      <c r="W447" s="341"/>
      <c r="X447" s="341"/>
      <c r="Y447" s="341"/>
      <c r="Z447" s="341"/>
      <c r="AA447" s="341"/>
      <c r="AB447" s="341"/>
      <c r="AC447" s="341"/>
      <c r="AD447" s="341"/>
      <c r="AE447" s="341"/>
      <c r="AF447" s="341"/>
      <c r="AG447" s="407"/>
      <c r="AH447" s="288"/>
      <c r="AI447" s="20" t="s">
        <v>386</v>
      </c>
      <c r="AJ447" s="407"/>
      <c r="AK447" s="288"/>
      <c r="AL447" s="20" t="s">
        <v>386</v>
      </c>
      <c r="AM447" s="81"/>
      <c r="AN447" s="81"/>
      <c r="AO447" s="81"/>
      <c r="AP447" s="81"/>
      <c r="AQ447" s="81"/>
      <c r="AR447" s="81"/>
      <c r="AZ447" s="211"/>
      <c r="BA447" s="216"/>
      <c r="BB447" s="216"/>
      <c r="BC447" s="216"/>
      <c r="BD447" s="216"/>
      <c r="BE447" s="216"/>
      <c r="BF447" s="211"/>
      <c r="BG447" s="211"/>
      <c r="BH447" s="211"/>
      <c r="BI447" s="211"/>
      <c r="BJ447" s="211"/>
      <c r="BK447" s="211"/>
      <c r="BL447" s="130"/>
      <c r="BM447" s="130"/>
      <c r="BN447" s="130"/>
      <c r="BO447" s="130"/>
    </row>
    <row r="448" spans="4:67" s="8" customFormat="1" ht="30" customHeight="1" x14ac:dyDescent="0.15">
      <c r="D448" s="11" t="s">
        <v>338</v>
      </c>
      <c r="E448" s="341"/>
      <c r="F448" s="341"/>
      <c r="G448" s="341"/>
      <c r="H448" s="341"/>
      <c r="I448" s="341"/>
      <c r="J448" s="341"/>
      <c r="K448" s="341"/>
      <c r="L448" s="341"/>
      <c r="M448" s="341"/>
      <c r="N448" s="341"/>
      <c r="O448" s="407"/>
      <c r="P448" s="288"/>
      <c r="Q448" s="20" t="s">
        <v>386</v>
      </c>
      <c r="R448" s="407"/>
      <c r="S448" s="288"/>
      <c r="T448" s="20" t="s">
        <v>386</v>
      </c>
      <c r="V448" s="11" t="s">
        <v>343</v>
      </c>
      <c r="W448" s="341"/>
      <c r="X448" s="341"/>
      <c r="Y448" s="341"/>
      <c r="Z448" s="341"/>
      <c r="AA448" s="341"/>
      <c r="AB448" s="341"/>
      <c r="AC448" s="341"/>
      <c r="AD448" s="341"/>
      <c r="AE448" s="341"/>
      <c r="AF448" s="341"/>
      <c r="AG448" s="407"/>
      <c r="AH448" s="288"/>
      <c r="AI448" s="20" t="s">
        <v>386</v>
      </c>
      <c r="AJ448" s="407"/>
      <c r="AK448" s="288"/>
      <c r="AL448" s="20" t="s">
        <v>386</v>
      </c>
      <c r="AM448" s="81"/>
      <c r="AN448" s="81"/>
      <c r="AO448" s="81"/>
      <c r="AP448" s="81"/>
      <c r="AQ448" s="81"/>
      <c r="AR448" s="81"/>
      <c r="AZ448" s="211"/>
      <c r="BA448" s="216"/>
      <c r="BB448" s="216"/>
      <c r="BC448" s="216"/>
      <c r="BD448" s="216"/>
      <c r="BE448" s="216"/>
      <c r="BF448" s="211"/>
      <c r="BG448" s="211"/>
      <c r="BH448" s="211"/>
      <c r="BI448" s="211"/>
      <c r="BJ448" s="211"/>
      <c r="BK448" s="211"/>
      <c r="BL448" s="130"/>
      <c r="BM448" s="130"/>
      <c r="BN448" s="130"/>
      <c r="BO448" s="130"/>
    </row>
    <row r="449" spans="4:67" s="8" customFormat="1" ht="30" customHeight="1" x14ac:dyDescent="0.15">
      <c r="D449" s="11" t="s">
        <v>339</v>
      </c>
      <c r="E449" s="409"/>
      <c r="F449" s="409"/>
      <c r="G449" s="409"/>
      <c r="H449" s="409"/>
      <c r="I449" s="409"/>
      <c r="J449" s="409"/>
      <c r="K449" s="409"/>
      <c r="L449" s="409"/>
      <c r="M449" s="409"/>
      <c r="N449" s="409"/>
      <c r="O449" s="413"/>
      <c r="P449" s="292"/>
      <c r="Q449" s="16" t="s">
        <v>386</v>
      </c>
      <c r="R449" s="413"/>
      <c r="S449" s="292"/>
      <c r="T449" s="16" t="s">
        <v>386</v>
      </c>
      <c r="V449" s="11" t="s">
        <v>335</v>
      </c>
      <c r="W449" s="409"/>
      <c r="X449" s="409"/>
      <c r="Y449" s="409"/>
      <c r="Z449" s="409"/>
      <c r="AA449" s="409"/>
      <c r="AB449" s="409"/>
      <c r="AC449" s="409"/>
      <c r="AD449" s="409"/>
      <c r="AE449" s="409"/>
      <c r="AF449" s="409"/>
      <c r="AG449" s="413"/>
      <c r="AH449" s="292"/>
      <c r="AI449" s="16" t="s">
        <v>386</v>
      </c>
      <c r="AJ449" s="413"/>
      <c r="AK449" s="292"/>
      <c r="AL449" s="16" t="s">
        <v>386</v>
      </c>
      <c r="AM449" s="81"/>
      <c r="AN449" s="81"/>
      <c r="AO449" s="81"/>
      <c r="AP449" s="81"/>
      <c r="AQ449" s="81"/>
      <c r="AR449" s="81"/>
      <c r="AZ449" s="211"/>
      <c r="BA449" s="216"/>
      <c r="BB449" s="216"/>
      <c r="BC449" s="216"/>
      <c r="BD449" s="216"/>
      <c r="BE449" s="216"/>
      <c r="BF449" s="211"/>
      <c r="BG449" s="211"/>
      <c r="BH449" s="211"/>
      <c r="BI449" s="211"/>
      <c r="BJ449" s="211"/>
      <c r="BK449" s="211"/>
      <c r="BL449" s="130"/>
      <c r="BM449" s="130"/>
      <c r="BN449" s="130"/>
      <c r="BO449" s="130"/>
    </row>
    <row r="450" spans="4:67" ht="15" customHeight="1" x14ac:dyDescent="0.15">
      <c r="D450" s="9"/>
      <c r="E450" s="9"/>
    </row>
    <row r="451" spans="4:67" customFormat="1" ht="18" customHeight="1" x14ac:dyDescent="0.15">
      <c r="D451" s="336" t="s">
        <v>318</v>
      </c>
      <c r="E451" s="336"/>
      <c r="F451" s="336"/>
      <c r="G451" s="336"/>
      <c r="H451" s="336"/>
      <c r="I451" s="336"/>
      <c r="J451" s="336"/>
      <c r="K451" s="336"/>
      <c r="L451" s="336"/>
      <c r="M451" s="336"/>
      <c r="N451" s="336"/>
      <c r="O451" s="336"/>
      <c r="P451" s="336"/>
      <c r="Q451" s="336"/>
      <c r="R451" s="336"/>
      <c r="S451" s="336"/>
      <c r="T451" s="336"/>
      <c r="U451" s="336"/>
      <c r="V451" s="336"/>
      <c r="W451" s="336"/>
      <c r="X451" s="336"/>
      <c r="Y451" s="336"/>
      <c r="Z451" s="336"/>
      <c r="AA451" s="336"/>
      <c r="AB451" s="336"/>
      <c r="AC451" s="336"/>
      <c r="AD451" s="336"/>
      <c r="AE451" s="336"/>
      <c r="AF451" s="336"/>
      <c r="AG451" s="336"/>
      <c r="AH451" s="336"/>
      <c r="AI451" s="336"/>
      <c r="AJ451" s="336"/>
      <c r="AK451" s="336"/>
      <c r="AL451" s="336"/>
      <c r="AM451" s="336"/>
      <c r="AN451" s="336"/>
      <c r="AO451" s="336"/>
      <c r="AP451" s="336"/>
      <c r="AQ451" s="336"/>
      <c r="AR451" s="336"/>
      <c r="AZ451" s="208"/>
      <c r="BA451" s="215"/>
      <c r="BB451" s="215"/>
      <c r="BC451" s="215"/>
      <c r="BD451" s="215"/>
      <c r="BE451" s="215"/>
      <c r="BF451" s="208"/>
      <c r="BG451" s="208"/>
      <c r="BH451" s="208"/>
      <c r="BI451" s="208"/>
      <c r="BJ451" s="208"/>
      <c r="BK451" s="208"/>
      <c r="BL451" s="129"/>
      <c r="BM451" s="129"/>
      <c r="BN451" s="129"/>
      <c r="BO451" s="129"/>
    </row>
    <row r="452" spans="4:67" ht="63.95" customHeight="1" x14ac:dyDescent="0.15"/>
    <row r="453" spans="4:67" s="8" customFormat="1" ht="18" customHeight="1" x14ac:dyDescent="0.15">
      <c r="E453" s="307" t="s">
        <v>466</v>
      </c>
      <c r="F453" s="308"/>
      <c r="G453" s="308"/>
      <c r="H453" s="308"/>
      <c r="I453" s="308"/>
      <c r="J453" s="308"/>
      <c r="K453" s="308"/>
      <c r="L453" s="308"/>
      <c r="M453" s="308"/>
      <c r="N453" s="309"/>
      <c r="O453" s="458" t="s">
        <v>470</v>
      </c>
      <c r="P453" s="338"/>
      <c r="Q453" s="338"/>
      <c r="R453" s="338"/>
      <c r="S453" s="338"/>
      <c r="T453" s="339"/>
      <c r="W453" s="307" t="s">
        <v>466</v>
      </c>
      <c r="X453" s="308"/>
      <c r="Y453" s="308"/>
      <c r="Z453" s="308"/>
      <c r="AA453" s="308"/>
      <c r="AB453" s="308"/>
      <c r="AC453" s="308"/>
      <c r="AD453" s="308"/>
      <c r="AE453" s="308"/>
      <c r="AF453" s="309"/>
      <c r="AG453" s="458" t="s">
        <v>471</v>
      </c>
      <c r="AH453" s="338"/>
      <c r="AI453" s="338"/>
      <c r="AJ453" s="338"/>
      <c r="AK453" s="338"/>
      <c r="AL453" s="339"/>
      <c r="AM453" s="77"/>
      <c r="AN453" s="77"/>
      <c r="AO453" s="77"/>
      <c r="AP453" s="77"/>
      <c r="AQ453" s="77"/>
      <c r="AR453" s="77"/>
      <c r="AZ453" s="211"/>
      <c r="BA453" s="216"/>
      <c r="BB453" s="216"/>
      <c r="BC453" s="216"/>
      <c r="BD453" s="216"/>
      <c r="BE453" s="216"/>
      <c r="BF453" s="211"/>
      <c r="BG453" s="211"/>
      <c r="BH453" s="211"/>
      <c r="BI453" s="211"/>
      <c r="BJ453" s="211"/>
      <c r="BK453" s="211"/>
      <c r="BL453" s="130"/>
      <c r="BM453" s="130"/>
      <c r="BN453" s="130"/>
      <c r="BO453" s="130"/>
    </row>
    <row r="454" spans="4:67" s="8" customFormat="1" ht="6" customHeight="1" x14ac:dyDescent="0.15">
      <c r="E454" s="310"/>
      <c r="F454" s="311"/>
      <c r="G454" s="311"/>
      <c r="H454" s="311"/>
      <c r="I454" s="311"/>
      <c r="J454" s="311"/>
      <c r="K454" s="311"/>
      <c r="L454" s="311"/>
      <c r="M454" s="311"/>
      <c r="N454" s="312"/>
      <c r="O454" s="453" t="s">
        <v>344</v>
      </c>
      <c r="P454" s="454"/>
      <c r="Q454" s="454"/>
      <c r="R454" s="338"/>
      <c r="S454" s="338"/>
      <c r="T454" s="339"/>
      <c r="W454" s="310"/>
      <c r="X454" s="311"/>
      <c r="Y454" s="311"/>
      <c r="Z454" s="311"/>
      <c r="AA454" s="311"/>
      <c r="AB454" s="311"/>
      <c r="AC454" s="311"/>
      <c r="AD454" s="311"/>
      <c r="AE454" s="311"/>
      <c r="AF454" s="312"/>
      <c r="AG454" s="453" t="s">
        <v>344</v>
      </c>
      <c r="AH454" s="454"/>
      <c r="AI454" s="454"/>
      <c r="AJ454" s="338"/>
      <c r="AK454" s="338"/>
      <c r="AL454" s="339"/>
      <c r="AM454" s="77"/>
      <c r="AN454" s="77"/>
      <c r="AO454" s="77"/>
      <c r="AP454" s="77"/>
      <c r="AQ454" s="77"/>
      <c r="AR454" s="77"/>
      <c r="AZ454" s="211"/>
      <c r="BA454" s="216"/>
      <c r="BB454" s="216"/>
      <c r="BC454" s="216"/>
      <c r="BD454" s="216"/>
      <c r="BE454" s="216"/>
      <c r="BF454" s="211"/>
      <c r="BG454" s="211"/>
      <c r="BH454" s="211"/>
      <c r="BI454" s="211"/>
      <c r="BJ454" s="211"/>
      <c r="BK454" s="211"/>
      <c r="BL454" s="130"/>
      <c r="BM454" s="130"/>
      <c r="BN454" s="130"/>
      <c r="BO454" s="130"/>
    </row>
    <row r="455" spans="4:67" s="8" customFormat="1" ht="20.100000000000001" customHeight="1" x14ac:dyDescent="0.15">
      <c r="E455" s="313"/>
      <c r="F455" s="314"/>
      <c r="G455" s="314"/>
      <c r="H455" s="314"/>
      <c r="I455" s="314"/>
      <c r="J455" s="314"/>
      <c r="K455" s="314"/>
      <c r="L455" s="314"/>
      <c r="M455" s="314"/>
      <c r="N455" s="315"/>
      <c r="O455" s="455"/>
      <c r="P455" s="456"/>
      <c r="Q455" s="457"/>
      <c r="R455" s="458" t="s">
        <v>465</v>
      </c>
      <c r="S455" s="338"/>
      <c r="T455" s="339"/>
      <c r="W455" s="313"/>
      <c r="X455" s="314"/>
      <c r="Y455" s="314"/>
      <c r="Z455" s="314"/>
      <c r="AA455" s="314"/>
      <c r="AB455" s="314"/>
      <c r="AC455" s="314"/>
      <c r="AD455" s="314"/>
      <c r="AE455" s="314"/>
      <c r="AF455" s="315"/>
      <c r="AG455" s="455"/>
      <c r="AH455" s="456"/>
      <c r="AI455" s="457"/>
      <c r="AJ455" s="458" t="s">
        <v>465</v>
      </c>
      <c r="AK455" s="338"/>
      <c r="AL455" s="339"/>
      <c r="AM455" s="77"/>
      <c r="AN455" s="77"/>
      <c r="AO455" s="77"/>
      <c r="AP455" s="77"/>
      <c r="AQ455" s="77"/>
      <c r="AR455" s="77"/>
      <c r="AZ455" s="211"/>
      <c r="BA455" s="216"/>
      <c r="BB455" s="216"/>
      <c r="BC455" s="216"/>
      <c r="BD455" s="216"/>
      <c r="BE455" s="216"/>
      <c r="BF455" s="211"/>
      <c r="BG455" s="211"/>
      <c r="BH455" s="211"/>
      <c r="BI455" s="211"/>
      <c r="BJ455" s="211"/>
      <c r="BK455" s="211"/>
      <c r="BL455" s="130"/>
      <c r="BM455" s="130"/>
      <c r="BN455" s="130"/>
      <c r="BO455" s="130"/>
    </row>
    <row r="456" spans="4:67" s="8" customFormat="1" ht="30" customHeight="1" x14ac:dyDescent="0.15">
      <c r="D456" s="11" t="s">
        <v>360</v>
      </c>
      <c r="E456" s="452"/>
      <c r="F456" s="452"/>
      <c r="G456" s="452"/>
      <c r="H456" s="452"/>
      <c r="I456" s="452"/>
      <c r="J456" s="452"/>
      <c r="K456" s="452"/>
      <c r="L456" s="452"/>
      <c r="M456" s="452"/>
      <c r="N456" s="452"/>
      <c r="O456" s="408"/>
      <c r="P456" s="389"/>
      <c r="Q456" s="14" t="s">
        <v>386</v>
      </c>
      <c r="R456" s="408"/>
      <c r="S456" s="389"/>
      <c r="T456" s="14" t="s">
        <v>386</v>
      </c>
      <c r="V456" s="11" t="s">
        <v>366</v>
      </c>
      <c r="W456" s="452"/>
      <c r="X456" s="452"/>
      <c r="Y456" s="452"/>
      <c r="Z456" s="452"/>
      <c r="AA456" s="452"/>
      <c r="AB456" s="452"/>
      <c r="AC456" s="452"/>
      <c r="AD456" s="452"/>
      <c r="AE456" s="452"/>
      <c r="AF456" s="452"/>
      <c r="AG456" s="408"/>
      <c r="AH456" s="389"/>
      <c r="AI456" s="14" t="s">
        <v>386</v>
      </c>
      <c r="AJ456" s="408"/>
      <c r="AK456" s="389"/>
      <c r="AL456" s="14" t="s">
        <v>386</v>
      </c>
      <c r="AM456" s="81"/>
      <c r="AN456" s="81"/>
      <c r="AO456" s="81"/>
      <c r="AP456" s="81"/>
      <c r="AQ456" s="81"/>
      <c r="AR456" s="81"/>
      <c r="AZ456" s="211"/>
      <c r="BA456" s="216"/>
      <c r="BB456" s="216"/>
      <c r="BC456" s="216"/>
      <c r="BD456" s="216"/>
      <c r="BE456" s="216"/>
      <c r="BF456" s="211"/>
      <c r="BG456" s="211"/>
      <c r="BH456" s="211"/>
      <c r="BI456" s="211"/>
      <c r="BJ456" s="211"/>
      <c r="BK456" s="211"/>
      <c r="BL456" s="130"/>
      <c r="BM456" s="130"/>
      <c r="BN456" s="130"/>
      <c r="BO456" s="130"/>
    </row>
    <row r="457" spans="4:67" s="8" customFormat="1" ht="30" customHeight="1" x14ac:dyDescent="0.15">
      <c r="D457" s="11" t="s">
        <v>336</v>
      </c>
      <c r="E457" s="341"/>
      <c r="F457" s="341"/>
      <c r="G457" s="341"/>
      <c r="H457" s="341"/>
      <c r="I457" s="341"/>
      <c r="J457" s="341"/>
      <c r="K457" s="341"/>
      <c r="L457" s="341"/>
      <c r="M457" s="341"/>
      <c r="N457" s="341"/>
      <c r="O457" s="407"/>
      <c r="P457" s="288"/>
      <c r="Q457" s="20" t="s">
        <v>386</v>
      </c>
      <c r="R457" s="407"/>
      <c r="S457" s="288"/>
      <c r="T457" s="20" t="s">
        <v>386</v>
      </c>
      <c r="V457" s="11" t="s">
        <v>341</v>
      </c>
      <c r="W457" s="341"/>
      <c r="X457" s="341"/>
      <c r="Y457" s="341"/>
      <c r="Z457" s="341"/>
      <c r="AA457" s="341"/>
      <c r="AB457" s="341"/>
      <c r="AC457" s="341"/>
      <c r="AD457" s="341"/>
      <c r="AE457" s="341"/>
      <c r="AF457" s="341"/>
      <c r="AG457" s="407"/>
      <c r="AH457" s="288"/>
      <c r="AI457" s="20" t="s">
        <v>386</v>
      </c>
      <c r="AJ457" s="407"/>
      <c r="AK457" s="288"/>
      <c r="AL457" s="20" t="s">
        <v>386</v>
      </c>
      <c r="AM457" s="81"/>
      <c r="AN457" s="81"/>
      <c r="AO457" s="81"/>
      <c r="AP457" s="81"/>
      <c r="AQ457" s="81"/>
      <c r="AR457" s="81"/>
      <c r="AZ457" s="211"/>
      <c r="BA457" s="216"/>
      <c r="BB457" s="216"/>
      <c r="BC457" s="216"/>
      <c r="BD457" s="216"/>
      <c r="BE457" s="216"/>
      <c r="BF457" s="211"/>
      <c r="BG457" s="211"/>
      <c r="BH457" s="211"/>
      <c r="BI457" s="211"/>
      <c r="BJ457" s="211"/>
      <c r="BK457" s="211"/>
      <c r="BL457" s="130"/>
      <c r="BM457" s="130"/>
      <c r="BN457" s="130"/>
      <c r="BO457" s="130"/>
    </row>
    <row r="458" spans="4:67" s="8" customFormat="1" ht="30" customHeight="1" x14ac:dyDescent="0.15">
      <c r="D458" s="11" t="s">
        <v>337</v>
      </c>
      <c r="E458" s="341"/>
      <c r="F458" s="341"/>
      <c r="G458" s="341"/>
      <c r="H458" s="341"/>
      <c r="I458" s="341"/>
      <c r="J458" s="341"/>
      <c r="K458" s="341"/>
      <c r="L458" s="341"/>
      <c r="M458" s="341"/>
      <c r="N458" s="341"/>
      <c r="O458" s="407"/>
      <c r="P458" s="288"/>
      <c r="Q458" s="20" t="s">
        <v>386</v>
      </c>
      <c r="R458" s="407"/>
      <c r="S458" s="288"/>
      <c r="T458" s="20" t="s">
        <v>386</v>
      </c>
      <c r="V458" s="11" t="s">
        <v>342</v>
      </c>
      <c r="W458" s="341"/>
      <c r="X458" s="341"/>
      <c r="Y458" s="341"/>
      <c r="Z458" s="341"/>
      <c r="AA458" s="341"/>
      <c r="AB458" s="341"/>
      <c r="AC458" s="341"/>
      <c r="AD458" s="341"/>
      <c r="AE458" s="341"/>
      <c r="AF458" s="341"/>
      <c r="AG458" s="407"/>
      <c r="AH458" s="288"/>
      <c r="AI458" s="20" t="s">
        <v>386</v>
      </c>
      <c r="AJ458" s="407"/>
      <c r="AK458" s="288"/>
      <c r="AL458" s="20" t="s">
        <v>386</v>
      </c>
      <c r="AM458" s="81"/>
      <c r="AN458" s="81"/>
      <c r="AO458" s="81"/>
      <c r="AP458" s="81"/>
      <c r="AQ458" s="81"/>
      <c r="AR458" s="81"/>
      <c r="AZ458" s="211"/>
      <c r="BA458" s="216"/>
      <c r="BB458" s="216"/>
      <c r="BC458" s="216"/>
      <c r="BD458" s="216"/>
      <c r="BE458" s="216"/>
      <c r="BF458" s="211"/>
      <c r="BG458" s="211"/>
      <c r="BH458" s="211"/>
      <c r="BI458" s="211"/>
      <c r="BJ458" s="211"/>
      <c r="BK458" s="211"/>
      <c r="BL458" s="130"/>
      <c r="BM458" s="130"/>
      <c r="BN458" s="130"/>
      <c r="BO458" s="130"/>
    </row>
    <row r="459" spans="4:67" s="8" customFormat="1" ht="30" customHeight="1" x14ac:dyDescent="0.15">
      <c r="D459" s="11" t="s">
        <v>338</v>
      </c>
      <c r="E459" s="341"/>
      <c r="F459" s="341"/>
      <c r="G459" s="341"/>
      <c r="H459" s="341"/>
      <c r="I459" s="341"/>
      <c r="J459" s="341"/>
      <c r="K459" s="341"/>
      <c r="L459" s="341"/>
      <c r="M459" s="341"/>
      <c r="N459" s="341"/>
      <c r="O459" s="407"/>
      <c r="P459" s="288"/>
      <c r="Q459" s="20" t="s">
        <v>386</v>
      </c>
      <c r="R459" s="407"/>
      <c r="S459" s="288"/>
      <c r="T459" s="20" t="s">
        <v>386</v>
      </c>
      <c r="V459" s="11" t="s">
        <v>343</v>
      </c>
      <c r="W459" s="341"/>
      <c r="X459" s="341"/>
      <c r="Y459" s="341"/>
      <c r="Z459" s="341"/>
      <c r="AA459" s="341"/>
      <c r="AB459" s="341"/>
      <c r="AC459" s="341"/>
      <c r="AD459" s="341"/>
      <c r="AE459" s="341"/>
      <c r="AF459" s="341"/>
      <c r="AG459" s="407"/>
      <c r="AH459" s="288"/>
      <c r="AI459" s="20" t="s">
        <v>386</v>
      </c>
      <c r="AJ459" s="407"/>
      <c r="AK459" s="288"/>
      <c r="AL459" s="20" t="s">
        <v>386</v>
      </c>
      <c r="AM459" s="81"/>
      <c r="AN459" s="81"/>
      <c r="AO459" s="81"/>
      <c r="AP459" s="81"/>
      <c r="AQ459" s="81"/>
      <c r="AR459" s="81"/>
      <c r="AZ459" s="211"/>
      <c r="BA459" s="216"/>
      <c r="BB459" s="216"/>
      <c r="BC459" s="216"/>
      <c r="BD459" s="216"/>
      <c r="BE459" s="216"/>
      <c r="BF459" s="211"/>
      <c r="BG459" s="211"/>
      <c r="BH459" s="211"/>
      <c r="BI459" s="211"/>
      <c r="BJ459" s="211"/>
      <c r="BK459" s="211"/>
      <c r="BL459" s="130"/>
      <c r="BM459" s="130"/>
      <c r="BN459" s="130"/>
      <c r="BO459" s="130"/>
    </row>
    <row r="460" spans="4:67" s="8" customFormat="1" ht="30" customHeight="1" x14ac:dyDescent="0.15">
      <c r="D460" s="11" t="s">
        <v>339</v>
      </c>
      <c r="E460" s="409"/>
      <c r="F460" s="409"/>
      <c r="G460" s="409"/>
      <c r="H460" s="409"/>
      <c r="I460" s="409"/>
      <c r="J460" s="409"/>
      <c r="K460" s="409"/>
      <c r="L460" s="409"/>
      <c r="M460" s="409"/>
      <c r="N460" s="409"/>
      <c r="O460" s="413"/>
      <c r="P460" s="292"/>
      <c r="Q460" s="16" t="s">
        <v>386</v>
      </c>
      <c r="R460" s="413"/>
      <c r="S460" s="292"/>
      <c r="T460" s="16" t="s">
        <v>386</v>
      </c>
      <c r="V460" s="11" t="s">
        <v>335</v>
      </c>
      <c r="W460" s="409"/>
      <c r="X460" s="409"/>
      <c r="Y460" s="409"/>
      <c r="Z460" s="409"/>
      <c r="AA460" s="409"/>
      <c r="AB460" s="409"/>
      <c r="AC460" s="409"/>
      <c r="AD460" s="409"/>
      <c r="AE460" s="409"/>
      <c r="AF460" s="409"/>
      <c r="AG460" s="413"/>
      <c r="AH460" s="292"/>
      <c r="AI460" s="16" t="s">
        <v>386</v>
      </c>
      <c r="AJ460" s="413"/>
      <c r="AK460" s="292"/>
      <c r="AL460" s="16" t="s">
        <v>386</v>
      </c>
      <c r="AM460" s="81"/>
      <c r="AN460" s="81"/>
      <c r="AO460" s="81"/>
      <c r="AP460" s="81"/>
      <c r="AQ460" s="81"/>
      <c r="AR460" s="81"/>
      <c r="AZ460" s="211"/>
      <c r="BA460" s="216"/>
      <c r="BB460" s="216"/>
      <c r="BC460" s="216"/>
      <c r="BD460" s="216"/>
      <c r="BE460" s="216"/>
      <c r="BF460" s="211"/>
      <c r="BG460" s="211"/>
      <c r="BH460" s="211"/>
      <c r="BI460" s="211"/>
      <c r="BJ460" s="211"/>
      <c r="BK460" s="211"/>
      <c r="BL460" s="130"/>
      <c r="BM460" s="130"/>
      <c r="BN460" s="130"/>
      <c r="BO460" s="130"/>
    </row>
    <row r="461" spans="4:67" ht="15" customHeight="1" x14ac:dyDescent="0.15">
      <c r="D461" s="9"/>
      <c r="E461" s="9"/>
    </row>
    <row r="462" spans="4:67" customFormat="1" ht="18" customHeight="1" x14ac:dyDescent="0.15">
      <c r="D462" s="336" t="s">
        <v>319</v>
      </c>
      <c r="E462" s="336"/>
      <c r="F462" s="336"/>
      <c r="G462" s="336"/>
      <c r="H462" s="336"/>
      <c r="I462" s="336"/>
      <c r="J462" s="336"/>
      <c r="K462" s="336"/>
      <c r="L462" s="336"/>
      <c r="M462" s="336"/>
      <c r="N462" s="336"/>
      <c r="O462" s="336"/>
      <c r="P462" s="336"/>
      <c r="Q462" s="336"/>
      <c r="R462" s="336"/>
      <c r="S462" s="336"/>
      <c r="T462" s="336"/>
      <c r="U462" s="336"/>
      <c r="V462" s="336"/>
      <c r="W462" s="336"/>
      <c r="X462" s="336"/>
      <c r="Y462" s="336"/>
      <c r="Z462" s="336"/>
      <c r="AA462" s="336"/>
      <c r="AB462" s="336"/>
      <c r="AC462" s="336"/>
      <c r="AD462" s="336"/>
      <c r="AE462" s="336"/>
      <c r="AF462" s="336"/>
      <c r="AG462" s="336"/>
      <c r="AH462" s="336"/>
      <c r="AI462" s="336"/>
      <c r="AJ462" s="336"/>
      <c r="AK462" s="336"/>
      <c r="AL462" s="336"/>
      <c r="AM462" s="336"/>
      <c r="AN462" s="336"/>
      <c r="AO462" s="336"/>
      <c r="AP462" s="336"/>
      <c r="AQ462" s="336"/>
      <c r="AR462" s="336"/>
      <c r="AZ462" s="208"/>
      <c r="BA462" s="215"/>
      <c r="BB462" s="215"/>
      <c r="BC462" s="215"/>
      <c r="BD462" s="215"/>
      <c r="BE462" s="215"/>
      <c r="BF462" s="208"/>
      <c r="BG462" s="208"/>
      <c r="BH462" s="208"/>
      <c r="BI462" s="208"/>
      <c r="BJ462" s="208"/>
      <c r="BK462" s="208"/>
      <c r="BL462" s="129"/>
      <c r="BM462" s="129"/>
      <c r="BN462" s="129"/>
      <c r="BO462" s="129"/>
    </row>
    <row r="463" spans="4:67" ht="54" customHeight="1" x14ac:dyDescent="0.15"/>
    <row r="464" spans="4:67" s="8" customFormat="1" ht="18" customHeight="1" x14ac:dyDescent="0.15">
      <c r="E464" s="307" t="s">
        <v>466</v>
      </c>
      <c r="F464" s="308"/>
      <c r="G464" s="308"/>
      <c r="H464" s="308"/>
      <c r="I464" s="308"/>
      <c r="J464" s="308"/>
      <c r="K464" s="308"/>
      <c r="L464" s="308"/>
      <c r="M464" s="308"/>
      <c r="N464" s="309"/>
      <c r="O464" s="458" t="s">
        <v>468</v>
      </c>
      <c r="P464" s="338"/>
      <c r="Q464" s="338"/>
      <c r="R464" s="338"/>
      <c r="S464" s="338"/>
      <c r="T464" s="339"/>
      <c r="W464" s="307" t="s">
        <v>466</v>
      </c>
      <c r="X464" s="308"/>
      <c r="Y464" s="308"/>
      <c r="Z464" s="308"/>
      <c r="AA464" s="308"/>
      <c r="AB464" s="308"/>
      <c r="AC464" s="308"/>
      <c r="AD464" s="308"/>
      <c r="AE464" s="308"/>
      <c r="AF464" s="309"/>
      <c r="AG464" s="458" t="s">
        <v>468</v>
      </c>
      <c r="AH464" s="338"/>
      <c r="AI464" s="338"/>
      <c r="AJ464" s="338"/>
      <c r="AK464" s="338"/>
      <c r="AL464" s="339"/>
      <c r="AM464" s="77"/>
      <c r="AN464" s="77"/>
      <c r="AO464" s="77"/>
      <c r="AP464" s="77"/>
      <c r="AQ464" s="77"/>
      <c r="AR464" s="77"/>
      <c r="AZ464" s="211"/>
      <c r="BA464" s="216"/>
      <c r="BB464" s="216"/>
      <c r="BC464" s="216"/>
      <c r="BD464" s="216"/>
      <c r="BE464" s="216"/>
      <c r="BF464" s="211"/>
      <c r="BG464" s="211"/>
      <c r="BH464" s="211"/>
      <c r="BI464" s="211"/>
      <c r="BJ464" s="211"/>
      <c r="BK464" s="211"/>
      <c r="BL464" s="130"/>
      <c r="BM464" s="130"/>
      <c r="BN464" s="130"/>
      <c r="BO464" s="130"/>
    </row>
    <row r="465" spans="4:67" s="8" customFormat="1" ht="6" customHeight="1" x14ac:dyDescent="0.15">
      <c r="E465" s="310"/>
      <c r="F465" s="311"/>
      <c r="G465" s="311"/>
      <c r="H465" s="311"/>
      <c r="I465" s="311"/>
      <c r="J465" s="311"/>
      <c r="K465" s="311"/>
      <c r="L465" s="311"/>
      <c r="M465" s="311"/>
      <c r="N465" s="312"/>
      <c r="O465" s="453" t="s">
        <v>344</v>
      </c>
      <c r="P465" s="454"/>
      <c r="Q465" s="454"/>
      <c r="R465" s="338"/>
      <c r="S465" s="338"/>
      <c r="T465" s="339"/>
      <c r="W465" s="310"/>
      <c r="X465" s="311"/>
      <c r="Y465" s="311"/>
      <c r="Z465" s="311"/>
      <c r="AA465" s="311"/>
      <c r="AB465" s="311"/>
      <c r="AC465" s="311"/>
      <c r="AD465" s="311"/>
      <c r="AE465" s="311"/>
      <c r="AF465" s="312"/>
      <c r="AG465" s="453" t="s">
        <v>344</v>
      </c>
      <c r="AH465" s="454"/>
      <c r="AI465" s="454"/>
      <c r="AJ465" s="338"/>
      <c r="AK465" s="338"/>
      <c r="AL465" s="339"/>
      <c r="AM465" s="77"/>
      <c r="AN465" s="77"/>
      <c r="AO465" s="77"/>
      <c r="AP465" s="77"/>
      <c r="AQ465" s="77"/>
      <c r="AR465" s="77"/>
      <c r="AZ465" s="211"/>
      <c r="BA465" s="216"/>
      <c r="BB465" s="216"/>
      <c r="BC465" s="216"/>
      <c r="BD465" s="216"/>
      <c r="BE465" s="216"/>
      <c r="BF465" s="211"/>
      <c r="BG465" s="211"/>
      <c r="BH465" s="211"/>
      <c r="BI465" s="211"/>
      <c r="BJ465" s="211"/>
      <c r="BK465" s="211"/>
      <c r="BL465" s="130"/>
      <c r="BM465" s="130"/>
      <c r="BN465" s="130"/>
      <c r="BO465" s="130"/>
    </row>
    <row r="466" spans="4:67" s="8" customFormat="1" ht="20.100000000000001" customHeight="1" x14ac:dyDescent="0.15">
      <c r="E466" s="313"/>
      <c r="F466" s="314"/>
      <c r="G466" s="314"/>
      <c r="H466" s="314"/>
      <c r="I466" s="314"/>
      <c r="J466" s="314"/>
      <c r="K466" s="314"/>
      <c r="L466" s="314"/>
      <c r="M466" s="314"/>
      <c r="N466" s="315"/>
      <c r="O466" s="455"/>
      <c r="P466" s="456"/>
      <c r="Q466" s="457"/>
      <c r="R466" s="458" t="s">
        <v>465</v>
      </c>
      <c r="S466" s="338"/>
      <c r="T466" s="339"/>
      <c r="W466" s="313"/>
      <c r="X466" s="314"/>
      <c r="Y466" s="314"/>
      <c r="Z466" s="314"/>
      <c r="AA466" s="314"/>
      <c r="AB466" s="314"/>
      <c r="AC466" s="314"/>
      <c r="AD466" s="314"/>
      <c r="AE466" s="314"/>
      <c r="AF466" s="315"/>
      <c r="AG466" s="455"/>
      <c r="AH466" s="456"/>
      <c r="AI466" s="457"/>
      <c r="AJ466" s="458" t="s">
        <v>465</v>
      </c>
      <c r="AK466" s="338"/>
      <c r="AL466" s="339"/>
      <c r="AM466" s="77"/>
      <c r="AN466" s="77"/>
      <c r="AO466" s="77"/>
      <c r="AP466" s="77"/>
      <c r="AQ466" s="77"/>
      <c r="AR466" s="77"/>
      <c r="AZ466" s="211"/>
      <c r="BA466" s="216"/>
      <c r="BB466" s="216"/>
      <c r="BC466" s="216"/>
      <c r="BD466" s="216"/>
      <c r="BE466" s="216"/>
      <c r="BF466" s="211"/>
      <c r="BG466" s="211"/>
      <c r="BH466" s="211"/>
      <c r="BI466" s="211"/>
      <c r="BJ466" s="211"/>
      <c r="BK466" s="211"/>
      <c r="BL466" s="130"/>
      <c r="BM466" s="130"/>
      <c r="BN466" s="130"/>
      <c r="BO466" s="130"/>
    </row>
    <row r="467" spans="4:67" s="8" customFormat="1" ht="30" customHeight="1" x14ac:dyDescent="0.15">
      <c r="D467" s="11" t="s">
        <v>360</v>
      </c>
      <c r="E467" s="452"/>
      <c r="F467" s="452"/>
      <c r="G467" s="452"/>
      <c r="H467" s="452"/>
      <c r="I467" s="452"/>
      <c r="J467" s="452"/>
      <c r="K467" s="452"/>
      <c r="L467" s="452"/>
      <c r="M467" s="452"/>
      <c r="N467" s="452"/>
      <c r="O467" s="408"/>
      <c r="P467" s="389"/>
      <c r="Q467" s="14" t="s">
        <v>386</v>
      </c>
      <c r="R467" s="408"/>
      <c r="S467" s="389"/>
      <c r="T467" s="14" t="s">
        <v>386</v>
      </c>
      <c r="V467" s="11" t="s">
        <v>366</v>
      </c>
      <c r="W467" s="452"/>
      <c r="X467" s="452"/>
      <c r="Y467" s="452"/>
      <c r="Z467" s="452"/>
      <c r="AA467" s="452"/>
      <c r="AB467" s="452"/>
      <c r="AC467" s="452"/>
      <c r="AD467" s="452"/>
      <c r="AE467" s="452"/>
      <c r="AF467" s="452"/>
      <c r="AG467" s="408"/>
      <c r="AH467" s="389"/>
      <c r="AI467" s="14" t="s">
        <v>386</v>
      </c>
      <c r="AJ467" s="408"/>
      <c r="AK467" s="389"/>
      <c r="AL467" s="14" t="s">
        <v>386</v>
      </c>
      <c r="AM467" s="81"/>
      <c r="AN467" s="81"/>
      <c r="AO467" s="81"/>
      <c r="AP467" s="81"/>
      <c r="AQ467" s="81"/>
      <c r="AR467" s="81"/>
      <c r="AZ467" s="211"/>
      <c r="BA467" s="216"/>
      <c r="BB467" s="216"/>
      <c r="BC467" s="216"/>
      <c r="BD467" s="216"/>
      <c r="BE467" s="216"/>
      <c r="BF467" s="211"/>
      <c r="BG467" s="211"/>
      <c r="BH467" s="211"/>
      <c r="BI467" s="211"/>
      <c r="BJ467" s="211"/>
      <c r="BK467" s="211"/>
      <c r="BL467" s="130"/>
      <c r="BM467" s="130"/>
      <c r="BN467" s="130"/>
      <c r="BO467" s="130"/>
    </row>
    <row r="468" spans="4:67" s="8" customFormat="1" ht="30" customHeight="1" x14ac:dyDescent="0.15">
      <c r="D468" s="11" t="s">
        <v>336</v>
      </c>
      <c r="E468" s="341"/>
      <c r="F468" s="341"/>
      <c r="G468" s="341"/>
      <c r="H468" s="341"/>
      <c r="I468" s="341"/>
      <c r="J468" s="341"/>
      <c r="K468" s="341"/>
      <c r="L468" s="341"/>
      <c r="M468" s="341"/>
      <c r="N468" s="341"/>
      <c r="O468" s="407"/>
      <c r="P468" s="288"/>
      <c r="Q468" s="20" t="s">
        <v>386</v>
      </c>
      <c r="R468" s="407"/>
      <c r="S468" s="288"/>
      <c r="T468" s="20" t="s">
        <v>386</v>
      </c>
      <c r="V468" s="11" t="s">
        <v>341</v>
      </c>
      <c r="W468" s="341"/>
      <c r="X468" s="341"/>
      <c r="Y468" s="341"/>
      <c r="Z468" s="341"/>
      <c r="AA468" s="341"/>
      <c r="AB468" s="341"/>
      <c r="AC468" s="341"/>
      <c r="AD468" s="341"/>
      <c r="AE468" s="341"/>
      <c r="AF468" s="341"/>
      <c r="AG468" s="407"/>
      <c r="AH468" s="288"/>
      <c r="AI468" s="20" t="s">
        <v>386</v>
      </c>
      <c r="AJ468" s="407"/>
      <c r="AK468" s="288"/>
      <c r="AL468" s="20" t="s">
        <v>386</v>
      </c>
      <c r="AM468" s="81"/>
      <c r="AN468" s="81"/>
      <c r="AO468" s="81"/>
      <c r="AP468" s="81"/>
      <c r="AQ468" s="81"/>
      <c r="AR468" s="81"/>
      <c r="AZ468" s="211"/>
      <c r="BA468" s="216"/>
      <c r="BB468" s="216"/>
      <c r="BC468" s="216"/>
      <c r="BD468" s="216"/>
      <c r="BE468" s="216"/>
      <c r="BF468" s="211"/>
      <c r="BG468" s="211"/>
      <c r="BH468" s="211"/>
      <c r="BI468" s="211"/>
      <c r="BJ468" s="211"/>
      <c r="BK468" s="211"/>
      <c r="BL468" s="130"/>
      <c r="BM468" s="130"/>
      <c r="BN468" s="130"/>
      <c r="BO468" s="130"/>
    </row>
    <row r="469" spans="4:67" s="8" customFormat="1" ht="30" customHeight="1" x14ac:dyDescent="0.15">
      <c r="D469" s="11" t="s">
        <v>337</v>
      </c>
      <c r="E469" s="341"/>
      <c r="F469" s="341"/>
      <c r="G469" s="341"/>
      <c r="H469" s="341"/>
      <c r="I469" s="341"/>
      <c r="J469" s="341"/>
      <c r="K469" s="341"/>
      <c r="L469" s="341"/>
      <c r="M469" s="341"/>
      <c r="N469" s="341"/>
      <c r="O469" s="407"/>
      <c r="P469" s="288"/>
      <c r="Q469" s="20" t="s">
        <v>386</v>
      </c>
      <c r="R469" s="407"/>
      <c r="S469" s="288"/>
      <c r="T469" s="20" t="s">
        <v>386</v>
      </c>
      <c r="V469" s="11" t="s">
        <v>342</v>
      </c>
      <c r="W469" s="341"/>
      <c r="X469" s="341"/>
      <c r="Y469" s="341"/>
      <c r="Z469" s="341"/>
      <c r="AA469" s="341"/>
      <c r="AB469" s="341"/>
      <c r="AC469" s="341"/>
      <c r="AD469" s="341"/>
      <c r="AE469" s="341"/>
      <c r="AF469" s="341"/>
      <c r="AG469" s="407"/>
      <c r="AH469" s="288"/>
      <c r="AI469" s="20" t="s">
        <v>386</v>
      </c>
      <c r="AJ469" s="407"/>
      <c r="AK469" s="288"/>
      <c r="AL469" s="20" t="s">
        <v>386</v>
      </c>
      <c r="AM469" s="81"/>
      <c r="AN469" s="81"/>
      <c r="AO469" s="81"/>
      <c r="AP469" s="81"/>
      <c r="AQ469" s="81"/>
      <c r="AR469" s="81"/>
      <c r="AZ469" s="211"/>
      <c r="BA469" s="216"/>
      <c r="BB469" s="216"/>
      <c r="BC469" s="216"/>
      <c r="BD469" s="216"/>
      <c r="BE469" s="216"/>
      <c r="BF469" s="211"/>
      <c r="BG469" s="211"/>
      <c r="BH469" s="211"/>
      <c r="BI469" s="211"/>
      <c r="BJ469" s="211"/>
      <c r="BK469" s="211"/>
      <c r="BL469" s="130"/>
      <c r="BM469" s="130"/>
      <c r="BN469" s="130"/>
      <c r="BO469" s="130"/>
    </row>
    <row r="470" spans="4:67" s="8" customFormat="1" ht="30" customHeight="1" x14ac:dyDescent="0.15">
      <c r="D470" s="11" t="s">
        <v>338</v>
      </c>
      <c r="E470" s="341"/>
      <c r="F470" s="341"/>
      <c r="G470" s="341"/>
      <c r="H470" s="341"/>
      <c r="I470" s="341"/>
      <c r="J470" s="341"/>
      <c r="K470" s="341"/>
      <c r="L470" s="341"/>
      <c r="M470" s="341"/>
      <c r="N470" s="341"/>
      <c r="O470" s="407"/>
      <c r="P470" s="288"/>
      <c r="Q470" s="20" t="s">
        <v>386</v>
      </c>
      <c r="R470" s="407"/>
      <c r="S470" s="288"/>
      <c r="T470" s="20" t="s">
        <v>386</v>
      </c>
      <c r="V470" s="11" t="s">
        <v>343</v>
      </c>
      <c r="W470" s="341"/>
      <c r="X470" s="341"/>
      <c r="Y470" s="341"/>
      <c r="Z470" s="341"/>
      <c r="AA470" s="341"/>
      <c r="AB470" s="341"/>
      <c r="AC470" s="341"/>
      <c r="AD470" s="341"/>
      <c r="AE470" s="341"/>
      <c r="AF470" s="341"/>
      <c r="AG470" s="407"/>
      <c r="AH470" s="288"/>
      <c r="AI470" s="20" t="s">
        <v>386</v>
      </c>
      <c r="AJ470" s="407"/>
      <c r="AK470" s="288"/>
      <c r="AL470" s="20" t="s">
        <v>386</v>
      </c>
      <c r="AM470" s="81"/>
      <c r="AN470" s="81"/>
      <c r="AO470" s="81"/>
      <c r="AP470" s="81"/>
      <c r="AQ470" s="81"/>
      <c r="AR470" s="81"/>
      <c r="AZ470" s="211"/>
      <c r="BA470" s="216"/>
      <c r="BB470" s="216"/>
      <c r="BC470" s="216"/>
      <c r="BD470" s="216"/>
      <c r="BE470" s="216"/>
      <c r="BF470" s="211"/>
      <c r="BG470" s="211"/>
      <c r="BH470" s="211"/>
      <c r="BI470" s="211"/>
      <c r="BJ470" s="211"/>
      <c r="BK470" s="211"/>
      <c r="BL470" s="130"/>
      <c r="BM470" s="130"/>
      <c r="BN470" s="130"/>
      <c r="BO470" s="130"/>
    </row>
    <row r="471" spans="4:67" s="8" customFormat="1" ht="30" customHeight="1" x14ac:dyDescent="0.15">
      <c r="D471" s="11" t="s">
        <v>339</v>
      </c>
      <c r="E471" s="409"/>
      <c r="F471" s="409"/>
      <c r="G471" s="409"/>
      <c r="H471" s="409"/>
      <c r="I471" s="409"/>
      <c r="J471" s="409"/>
      <c r="K471" s="409"/>
      <c r="L471" s="409"/>
      <c r="M471" s="409"/>
      <c r="N471" s="409"/>
      <c r="O471" s="413"/>
      <c r="P471" s="292"/>
      <c r="Q471" s="16" t="s">
        <v>386</v>
      </c>
      <c r="R471" s="413"/>
      <c r="S471" s="292"/>
      <c r="T471" s="16" t="s">
        <v>386</v>
      </c>
      <c r="V471" s="11" t="s">
        <v>335</v>
      </c>
      <c r="W471" s="409"/>
      <c r="X471" s="409"/>
      <c r="Y471" s="409"/>
      <c r="Z471" s="409"/>
      <c r="AA471" s="409"/>
      <c r="AB471" s="409"/>
      <c r="AC471" s="409"/>
      <c r="AD471" s="409"/>
      <c r="AE471" s="409"/>
      <c r="AF471" s="409"/>
      <c r="AG471" s="413"/>
      <c r="AH471" s="292"/>
      <c r="AI471" s="16" t="s">
        <v>386</v>
      </c>
      <c r="AJ471" s="413"/>
      <c r="AK471" s="292"/>
      <c r="AL471" s="16" t="s">
        <v>386</v>
      </c>
      <c r="AM471" s="81"/>
      <c r="AN471" s="81"/>
      <c r="AO471" s="81"/>
      <c r="AP471" s="81"/>
      <c r="AQ471" s="81"/>
      <c r="AR471" s="81"/>
      <c r="AZ471" s="211"/>
      <c r="BA471" s="216"/>
      <c r="BB471" s="216"/>
      <c r="BC471" s="216"/>
      <c r="BD471" s="216"/>
      <c r="BE471" s="216"/>
      <c r="BF471" s="211"/>
      <c r="BG471" s="211"/>
      <c r="BH471" s="211"/>
      <c r="BI471" s="211"/>
      <c r="BJ471" s="211"/>
      <c r="BK471" s="211"/>
      <c r="BL471" s="130"/>
      <c r="BM471" s="130"/>
      <c r="BN471" s="130"/>
      <c r="BO471" s="130"/>
    </row>
    <row r="472" spans="4:67" ht="15" customHeight="1" x14ac:dyDescent="0.15">
      <c r="D472" s="9"/>
      <c r="E472" s="9"/>
    </row>
    <row r="473" spans="4:67" customFormat="1" ht="35.1" customHeight="1" x14ac:dyDescent="0.15">
      <c r="D473" s="336" t="s">
        <v>869</v>
      </c>
      <c r="E473" s="336"/>
      <c r="F473" s="336"/>
      <c r="G473" s="336"/>
      <c r="H473" s="336"/>
      <c r="I473" s="336"/>
      <c r="J473" s="336"/>
      <c r="K473" s="336"/>
      <c r="L473" s="336"/>
      <c r="M473" s="336"/>
      <c r="N473" s="336"/>
      <c r="O473" s="336"/>
      <c r="P473" s="336"/>
      <c r="Q473" s="336"/>
      <c r="R473" s="336"/>
      <c r="S473" s="336"/>
      <c r="T473" s="336"/>
      <c r="U473" s="336"/>
      <c r="V473" s="336"/>
      <c r="W473" s="336"/>
      <c r="X473" s="336"/>
      <c r="Y473" s="336"/>
      <c r="Z473" s="336"/>
      <c r="AA473" s="336"/>
      <c r="AB473" s="336"/>
      <c r="AC473" s="336"/>
      <c r="AD473" s="336"/>
      <c r="AE473" s="336"/>
      <c r="AF473" s="336"/>
      <c r="AG473" s="336"/>
      <c r="AH473" s="336"/>
      <c r="AI473" s="336"/>
      <c r="AJ473" s="336"/>
      <c r="AK473" s="336"/>
      <c r="AL473" s="336"/>
      <c r="AM473" s="336"/>
      <c r="AN473" s="336"/>
      <c r="AO473" s="336"/>
      <c r="AP473" s="336"/>
      <c r="AQ473" s="336"/>
      <c r="AR473" s="336"/>
      <c r="AZ473" s="208"/>
      <c r="BA473" s="215"/>
      <c r="BB473" s="215"/>
      <c r="BC473" s="215"/>
      <c r="BD473" s="215"/>
      <c r="BE473" s="215"/>
      <c r="BF473" s="208"/>
      <c r="BG473" s="208"/>
      <c r="BH473" s="208"/>
      <c r="BI473" s="208"/>
      <c r="BJ473" s="208"/>
      <c r="BK473" s="208"/>
      <c r="BL473" s="129"/>
      <c r="BM473" s="129"/>
      <c r="BN473" s="129"/>
      <c r="BO473" s="129"/>
    </row>
    <row r="474" spans="4:67" ht="6.95" customHeight="1" x14ac:dyDescent="0.15"/>
    <row r="475" spans="4:67" ht="25.5" customHeight="1" x14ac:dyDescent="0.15">
      <c r="D475" s="496"/>
      <c r="E475" s="496"/>
      <c r="F475" s="496"/>
      <c r="G475" s="502" t="s">
        <v>675</v>
      </c>
      <c r="H475" s="502"/>
      <c r="I475" s="502"/>
      <c r="J475" s="502"/>
      <c r="K475" s="495" t="s">
        <v>289</v>
      </c>
      <c r="L475" s="495"/>
      <c r="M475" s="495"/>
      <c r="N475" s="495"/>
      <c r="O475" s="495"/>
      <c r="P475" s="495"/>
      <c r="Q475" s="495"/>
      <c r="R475" s="495"/>
      <c r="S475" s="495"/>
      <c r="T475" s="495"/>
      <c r="U475" s="495"/>
      <c r="V475" s="495"/>
      <c r="W475" s="495"/>
      <c r="X475" s="495"/>
      <c r="Y475" s="495"/>
      <c r="Z475" s="495"/>
      <c r="AA475" s="495"/>
      <c r="AB475" s="495"/>
      <c r="AC475" s="495"/>
      <c r="AD475" s="495"/>
      <c r="AE475" s="495"/>
      <c r="AF475" s="495"/>
      <c r="AG475" s="495"/>
      <c r="AH475" s="495"/>
      <c r="AI475" s="495"/>
      <c r="AJ475" s="495"/>
      <c r="AK475" s="495"/>
      <c r="AL475" s="495"/>
      <c r="AM475" s="82"/>
      <c r="AN475" s="82"/>
      <c r="AO475" s="82"/>
      <c r="AP475" s="82"/>
      <c r="AQ475" s="82"/>
      <c r="AR475" s="82"/>
    </row>
    <row r="476" spans="4:67" ht="14.25" customHeight="1" x14ac:dyDescent="0.15">
      <c r="D476" s="496"/>
      <c r="E476" s="496"/>
      <c r="F476" s="496"/>
      <c r="G476" s="483" t="s">
        <v>673</v>
      </c>
      <c r="H476" s="370"/>
      <c r="I476" s="370" t="s">
        <v>674</v>
      </c>
      <c r="J476" s="431"/>
      <c r="K476" s="495"/>
      <c r="L476" s="495"/>
      <c r="M476" s="495"/>
      <c r="N476" s="495"/>
      <c r="O476" s="495"/>
      <c r="P476" s="495"/>
      <c r="Q476" s="495"/>
      <c r="R476" s="495"/>
      <c r="S476" s="495"/>
      <c r="T476" s="495"/>
      <c r="U476" s="495"/>
      <c r="V476" s="495"/>
      <c r="W476" s="495"/>
      <c r="X476" s="495"/>
      <c r="Y476" s="495"/>
      <c r="Z476" s="495"/>
      <c r="AA476" s="495"/>
      <c r="AB476" s="495"/>
      <c r="AC476" s="495"/>
      <c r="AD476" s="495"/>
      <c r="AE476" s="495"/>
      <c r="AF476" s="495"/>
      <c r="AG476" s="495"/>
      <c r="AH476" s="495"/>
      <c r="AI476" s="495"/>
      <c r="AJ476" s="495"/>
      <c r="AK476" s="495"/>
      <c r="AL476" s="495"/>
      <c r="AM476" s="82"/>
      <c r="AN476" s="82"/>
      <c r="AO476" s="82"/>
      <c r="AP476" s="82"/>
      <c r="AQ476" s="82"/>
      <c r="AR476" s="82"/>
      <c r="AT476" s="93" t="s">
        <v>59</v>
      </c>
    </row>
    <row r="477" spans="4:67" s="8" customFormat="1" ht="35.1" customHeight="1" x14ac:dyDescent="0.15">
      <c r="D477" s="489" t="s">
        <v>670</v>
      </c>
      <c r="E477" s="494" t="s">
        <v>671</v>
      </c>
      <c r="F477" s="494"/>
      <c r="G477" s="405"/>
      <c r="H477" s="406"/>
      <c r="I477" s="406"/>
      <c r="J477" s="488"/>
      <c r="K477" s="490"/>
      <c r="L477" s="490"/>
      <c r="M477" s="490"/>
      <c r="N477" s="490"/>
      <c r="O477" s="490"/>
      <c r="P477" s="490"/>
      <c r="Q477" s="490"/>
      <c r="R477" s="490"/>
      <c r="S477" s="490"/>
      <c r="T477" s="490"/>
      <c r="U477" s="490"/>
      <c r="V477" s="490"/>
      <c r="W477" s="490"/>
      <c r="X477" s="490"/>
      <c r="Y477" s="490"/>
      <c r="Z477" s="490"/>
      <c r="AA477" s="490"/>
      <c r="AB477" s="490"/>
      <c r="AC477" s="490"/>
      <c r="AD477" s="490"/>
      <c r="AE477" s="490"/>
      <c r="AF477" s="490"/>
      <c r="AG477" s="490"/>
      <c r="AH477" s="490"/>
      <c r="AI477" s="490"/>
      <c r="AJ477" s="490"/>
      <c r="AK477" s="490"/>
      <c r="AL477" s="490"/>
      <c r="AM477" s="100"/>
      <c r="AN477" s="100"/>
      <c r="AO477" s="100"/>
      <c r="AP477" s="100"/>
      <c r="AQ477" s="100"/>
      <c r="AR477" s="100"/>
      <c r="AT477" s="94"/>
      <c r="AZ477" s="211"/>
      <c r="BA477" s="216"/>
      <c r="BB477" s="216"/>
      <c r="BC477" s="216"/>
      <c r="BD477" s="216"/>
      <c r="BE477" s="216"/>
      <c r="BF477" s="211"/>
      <c r="BG477" s="211"/>
      <c r="BH477" s="211"/>
      <c r="BI477" s="211"/>
      <c r="BJ477" s="211"/>
      <c r="BK477" s="211"/>
      <c r="BL477" s="130"/>
      <c r="BM477" s="130"/>
      <c r="BN477" s="130"/>
      <c r="BO477" s="130"/>
    </row>
    <row r="478" spans="4:67" s="8" customFormat="1" ht="35.1" customHeight="1" x14ac:dyDescent="0.15">
      <c r="D478" s="489"/>
      <c r="E478" s="487" t="s">
        <v>672</v>
      </c>
      <c r="F478" s="487"/>
      <c r="G478" s="491"/>
      <c r="H478" s="374"/>
      <c r="I478" s="374"/>
      <c r="J478" s="375"/>
      <c r="K478" s="493"/>
      <c r="L478" s="493"/>
      <c r="M478" s="493"/>
      <c r="N478" s="493"/>
      <c r="O478" s="493"/>
      <c r="P478" s="493"/>
      <c r="Q478" s="493"/>
      <c r="R478" s="493"/>
      <c r="S478" s="493"/>
      <c r="T478" s="493"/>
      <c r="U478" s="493"/>
      <c r="V478" s="493"/>
      <c r="W478" s="493"/>
      <c r="X478" s="493"/>
      <c r="Y478" s="493"/>
      <c r="Z478" s="493"/>
      <c r="AA478" s="493"/>
      <c r="AB478" s="493"/>
      <c r="AC478" s="493"/>
      <c r="AD478" s="493"/>
      <c r="AE478" s="493"/>
      <c r="AF478" s="493"/>
      <c r="AG478" s="493"/>
      <c r="AH478" s="493"/>
      <c r="AI478" s="493"/>
      <c r="AJ478" s="493"/>
      <c r="AK478" s="493"/>
      <c r="AL478" s="493"/>
      <c r="AM478" s="100"/>
      <c r="AN478" s="100"/>
      <c r="AO478" s="100"/>
      <c r="AP478" s="100"/>
      <c r="AQ478" s="100"/>
      <c r="AR478" s="100"/>
      <c r="AT478" s="95"/>
      <c r="AZ478" s="211"/>
      <c r="BA478" s="216"/>
      <c r="BB478" s="216"/>
      <c r="BC478" s="216"/>
      <c r="BD478" s="216"/>
      <c r="BE478" s="216"/>
      <c r="BF478" s="211"/>
      <c r="BG478" s="211"/>
      <c r="BH478" s="211"/>
      <c r="BI478" s="211"/>
      <c r="BJ478" s="211"/>
      <c r="BK478" s="211"/>
      <c r="BL478" s="130"/>
      <c r="BM478" s="130"/>
      <c r="BN478" s="130"/>
      <c r="BO478" s="130"/>
    </row>
    <row r="479" spans="4:67" s="8" customFormat="1" ht="35.1" customHeight="1" x14ac:dyDescent="0.15">
      <c r="D479" s="489" t="s">
        <v>562</v>
      </c>
      <c r="E479" s="494" t="s">
        <v>671</v>
      </c>
      <c r="F479" s="494"/>
      <c r="G479" s="405"/>
      <c r="H479" s="406"/>
      <c r="I479" s="406"/>
      <c r="J479" s="488"/>
      <c r="K479" s="490"/>
      <c r="L479" s="490"/>
      <c r="M479" s="490"/>
      <c r="N479" s="490"/>
      <c r="O479" s="490"/>
      <c r="P479" s="490"/>
      <c r="Q479" s="490"/>
      <c r="R479" s="490"/>
      <c r="S479" s="490"/>
      <c r="T479" s="490"/>
      <c r="U479" s="490"/>
      <c r="V479" s="490"/>
      <c r="W479" s="490"/>
      <c r="X479" s="490"/>
      <c r="Y479" s="490"/>
      <c r="Z479" s="490"/>
      <c r="AA479" s="490"/>
      <c r="AB479" s="490"/>
      <c r="AC479" s="490"/>
      <c r="AD479" s="490"/>
      <c r="AE479" s="490"/>
      <c r="AF479" s="490"/>
      <c r="AG479" s="490"/>
      <c r="AH479" s="490"/>
      <c r="AI479" s="490"/>
      <c r="AJ479" s="490"/>
      <c r="AK479" s="490"/>
      <c r="AL479" s="490"/>
      <c r="AM479" s="100"/>
      <c r="AN479" s="100"/>
      <c r="AO479" s="100"/>
      <c r="AP479" s="100"/>
      <c r="AQ479" s="100"/>
      <c r="AR479" s="100"/>
      <c r="AT479" s="95"/>
      <c r="AZ479" s="211"/>
      <c r="BA479" s="216"/>
      <c r="BB479" s="216"/>
      <c r="BC479" s="216"/>
      <c r="BD479" s="216"/>
      <c r="BE479" s="216"/>
      <c r="BF479" s="211"/>
      <c r="BG479" s="211"/>
      <c r="BH479" s="211"/>
      <c r="BI479" s="211"/>
      <c r="BJ479" s="211"/>
      <c r="BK479" s="211"/>
      <c r="BL479" s="130"/>
      <c r="BM479" s="130"/>
      <c r="BN479" s="130"/>
      <c r="BO479" s="130"/>
    </row>
    <row r="480" spans="4:67" s="8" customFormat="1" ht="35.1" customHeight="1" x14ac:dyDescent="0.15">
      <c r="D480" s="489"/>
      <c r="E480" s="487" t="s">
        <v>672</v>
      </c>
      <c r="F480" s="487"/>
      <c r="G480" s="491"/>
      <c r="H480" s="374"/>
      <c r="I480" s="374"/>
      <c r="J480" s="375"/>
      <c r="K480" s="493"/>
      <c r="L480" s="493"/>
      <c r="M480" s="493"/>
      <c r="N480" s="493"/>
      <c r="O480" s="493"/>
      <c r="P480" s="493"/>
      <c r="Q480" s="493"/>
      <c r="R480" s="493"/>
      <c r="S480" s="493"/>
      <c r="T480" s="493"/>
      <c r="U480" s="493"/>
      <c r="V480" s="493"/>
      <c r="W480" s="493"/>
      <c r="X480" s="493"/>
      <c r="Y480" s="493"/>
      <c r="Z480" s="493"/>
      <c r="AA480" s="493"/>
      <c r="AB480" s="493"/>
      <c r="AC480" s="493"/>
      <c r="AD480" s="493"/>
      <c r="AE480" s="493"/>
      <c r="AF480" s="493"/>
      <c r="AG480" s="493"/>
      <c r="AH480" s="493"/>
      <c r="AI480" s="493"/>
      <c r="AJ480" s="493"/>
      <c r="AK480" s="493"/>
      <c r="AL480" s="493"/>
      <c r="AM480" s="100"/>
      <c r="AN480" s="100"/>
      <c r="AO480" s="100"/>
      <c r="AP480" s="100"/>
      <c r="AQ480" s="100"/>
      <c r="AR480" s="100"/>
      <c r="AT480" s="96"/>
      <c r="AZ480" s="211"/>
      <c r="BA480" s="216"/>
      <c r="BB480" s="216"/>
      <c r="BC480" s="216"/>
      <c r="BD480" s="216"/>
      <c r="BE480" s="216"/>
      <c r="BF480" s="211"/>
      <c r="BG480" s="211"/>
      <c r="BH480" s="211"/>
      <c r="BI480" s="211"/>
      <c r="BJ480" s="211"/>
      <c r="BK480" s="211"/>
      <c r="BL480" s="130"/>
      <c r="BM480" s="130"/>
      <c r="BN480" s="130"/>
      <c r="BO480" s="130"/>
    </row>
    <row r="481" spans="3:67" ht="27" customHeight="1" x14ac:dyDescent="0.15">
      <c r="D481" s="9"/>
    </row>
    <row r="482" spans="3:67" ht="45" customHeight="1" x14ac:dyDescent="0.15">
      <c r="D482" s="9"/>
    </row>
    <row r="483" spans="3:67" customFormat="1" ht="23.1" customHeight="1" x14ac:dyDescent="0.15">
      <c r="C483" s="5" t="s">
        <v>1303</v>
      </c>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4"/>
      <c r="AL483" s="4"/>
      <c r="AM483" s="4"/>
      <c r="AN483" s="4"/>
      <c r="AO483" s="4"/>
      <c r="AP483" s="4"/>
      <c r="AQ483" s="4"/>
      <c r="AR483" s="4"/>
      <c r="AZ483" s="208"/>
      <c r="BA483" s="215"/>
      <c r="BB483" s="215"/>
      <c r="BC483" s="215"/>
      <c r="BD483" s="215"/>
      <c r="BE483" s="215"/>
      <c r="BF483" s="208"/>
      <c r="BG483" s="208"/>
      <c r="BH483" s="208"/>
      <c r="BI483" s="208"/>
      <c r="BJ483" s="208"/>
      <c r="BK483" s="208"/>
      <c r="BL483" s="129"/>
      <c r="BM483" s="129"/>
      <c r="BN483" s="129"/>
      <c r="BO483" s="129"/>
    </row>
    <row r="484" spans="3:67" customFormat="1" ht="18" customHeight="1" x14ac:dyDescent="0.15">
      <c r="C484" s="373" t="s">
        <v>1331</v>
      </c>
      <c r="D484" s="373"/>
      <c r="E484" s="373"/>
      <c r="F484" s="373"/>
      <c r="G484" s="373"/>
      <c r="H484" s="373"/>
      <c r="I484" s="373"/>
      <c r="J484" s="373"/>
      <c r="K484" s="373"/>
      <c r="L484" s="373"/>
      <c r="M484" s="373"/>
      <c r="N484" s="373"/>
      <c r="O484" s="373"/>
      <c r="P484" s="373"/>
      <c r="Q484" s="373"/>
      <c r="R484" s="373"/>
      <c r="S484" s="373"/>
      <c r="T484" s="373"/>
      <c r="U484" s="373"/>
      <c r="V484" s="373"/>
      <c r="W484" s="373"/>
      <c r="X484" s="373"/>
      <c r="Y484" s="373"/>
      <c r="Z484" s="373"/>
      <c r="AA484" s="373"/>
      <c r="AB484" s="373"/>
      <c r="AC484" s="373"/>
      <c r="AD484" s="373"/>
      <c r="AE484" s="373"/>
      <c r="AF484" s="373"/>
      <c r="AG484" s="373"/>
      <c r="AH484" s="373"/>
      <c r="AI484" s="373"/>
      <c r="AJ484" s="373"/>
      <c r="AK484" s="373"/>
      <c r="AL484" s="373"/>
      <c r="AM484" s="373"/>
      <c r="AN484" s="373"/>
      <c r="AO484" s="373"/>
      <c r="AP484" s="373"/>
      <c r="AQ484" s="373"/>
      <c r="AR484" s="373"/>
      <c r="AZ484" s="208"/>
      <c r="BA484" s="215"/>
      <c r="BB484" s="215"/>
      <c r="BC484" s="215"/>
      <c r="BD484" s="215"/>
      <c r="BE484" s="215"/>
      <c r="BF484" s="208"/>
      <c r="BG484" s="208"/>
      <c r="BH484" s="208"/>
      <c r="BI484" s="208"/>
      <c r="BJ484" s="208"/>
      <c r="BK484" s="208"/>
      <c r="BL484" s="129"/>
      <c r="BM484" s="129"/>
      <c r="BN484" s="129"/>
      <c r="BO484" s="129"/>
    </row>
    <row r="485" spans="3:67" ht="31.5" customHeight="1" x14ac:dyDescent="0.15"/>
    <row r="486" spans="3:67" customFormat="1" ht="18" customHeight="1" x14ac:dyDescent="0.15">
      <c r="D486" s="336" t="s">
        <v>28</v>
      </c>
      <c r="E486" s="336"/>
      <c r="F486" s="336"/>
      <c r="G486" s="336"/>
      <c r="H486" s="336"/>
      <c r="I486" s="336"/>
      <c r="J486" s="336"/>
      <c r="K486" s="336"/>
      <c r="L486" s="336"/>
      <c r="M486" s="336"/>
      <c r="N486" s="336"/>
      <c r="O486" s="336"/>
      <c r="P486" s="336"/>
      <c r="Q486" s="336"/>
      <c r="R486" s="336"/>
      <c r="S486" s="336"/>
      <c r="T486" s="336"/>
      <c r="U486" s="336"/>
      <c r="V486" s="336"/>
      <c r="W486" s="336"/>
      <c r="X486" s="336"/>
      <c r="Y486" s="336"/>
      <c r="Z486" s="336"/>
      <c r="AA486" s="336"/>
      <c r="AB486" s="336"/>
      <c r="AC486" s="336"/>
      <c r="AD486" s="336"/>
      <c r="AE486" s="336"/>
      <c r="AF486" s="336"/>
      <c r="AG486" s="336"/>
      <c r="AH486" s="336"/>
      <c r="AI486" s="336"/>
      <c r="AJ486" s="336"/>
      <c r="AK486" s="336"/>
      <c r="AL486" s="336"/>
      <c r="AM486" s="336"/>
      <c r="AN486" s="336"/>
      <c r="AO486" s="336"/>
      <c r="AP486" s="336"/>
      <c r="AQ486" s="336"/>
      <c r="AR486" s="336"/>
      <c r="AT486" s="93" t="s">
        <v>59</v>
      </c>
      <c r="AV486" s="107"/>
      <c r="AZ486" s="208"/>
      <c r="BA486" s="215"/>
      <c r="BB486" s="215"/>
      <c r="BC486" s="215"/>
      <c r="BD486" s="215"/>
      <c r="BE486" s="215"/>
      <c r="BF486" s="208"/>
      <c r="BG486" s="208"/>
      <c r="BH486" s="208"/>
      <c r="BI486" s="208"/>
      <c r="BJ486" s="208"/>
      <c r="BK486" s="208"/>
      <c r="BL486" s="129"/>
      <c r="BM486" s="129"/>
      <c r="BN486" s="129"/>
      <c r="BO486" s="129"/>
    </row>
    <row r="487" spans="3:67" ht="6.95" customHeight="1" x14ac:dyDescent="0.15">
      <c r="AT487" s="651"/>
    </row>
    <row r="488" spans="3:67" s="8" customFormat="1" ht="18.95" customHeight="1" x14ac:dyDescent="0.15">
      <c r="E488" s="8" t="s">
        <v>631</v>
      </c>
      <c r="O488" s="8" t="s">
        <v>632</v>
      </c>
      <c r="Y488" s="8" t="s">
        <v>650</v>
      </c>
      <c r="AK488" s="87"/>
      <c r="AT488" s="651"/>
      <c r="AZ488" s="211"/>
      <c r="BA488" s="216"/>
      <c r="BB488" s="216"/>
      <c r="BC488" s="216"/>
      <c r="BD488" s="216"/>
      <c r="BE488" s="216"/>
      <c r="BF488" s="211"/>
      <c r="BG488" s="211"/>
      <c r="BH488" s="211"/>
      <c r="BI488" s="211"/>
      <c r="BJ488" s="211"/>
      <c r="BK488" s="211"/>
      <c r="BL488" s="130"/>
      <c r="BM488" s="130"/>
      <c r="BN488" s="130"/>
      <c r="BO488" s="130"/>
    </row>
    <row r="489" spans="3:67" ht="18.95" customHeight="1" x14ac:dyDescent="0.15">
      <c r="E489" s="8" t="s">
        <v>1113</v>
      </c>
    </row>
    <row r="490" spans="3:67" ht="13.5" customHeight="1" x14ac:dyDescent="0.15"/>
    <row r="491" spans="3:67" customFormat="1" ht="18" customHeight="1" x14ac:dyDescent="0.15">
      <c r="D491" s="336" t="s">
        <v>25</v>
      </c>
      <c r="E491" s="336"/>
      <c r="F491" s="336"/>
      <c r="G491" s="336"/>
      <c r="H491" s="336"/>
      <c r="I491" s="336"/>
      <c r="J491" s="336"/>
      <c r="K491" s="336"/>
      <c r="L491" s="336"/>
      <c r="M491" s="336"/>
      <c r="N491" s="336"/>
      <c r="O491" s="336"/>
      <c r="P491" s="336"/>
      <c r="Q491" s="336"/>
      <c r="R491" s="336"/>
      <c r="S491" s="336"/>
      <c r="T491" s="336"/>
      <c r="U491" s="336"/>
      <c r="V491" s="336"/>
      <c r="W491" s="336"/>
      <c r="X491" s="336"/>
      <c r="Y491" s="336"/>
      <c r="Z491" s="336"/>
      <c r="AA491" s="336"/>
      <c r="AB491" s="336"/>
      <c r="AC491" s="336"/>
      <c r="AD491" s="336"/>
      <c r="AE491" s="336"/>
      <c r="AF491" s="336"/>
      <c r="AG491" s="336"/>
      <c r="AH491" s="336"/>
      <c r="AI491" s="336"/>
      <c r="AJ491" s="336"/>
      <c r="AK491" s="336"/>
      <c r="AL491" s="336"/>
      <c r="AM491" s="336"/>
      <c r="AN491" s="336"/>
      <c r="AO491" s="336"/>
      <c r="AP491" s="336"/>
      <c r="AQ491" s="336"/>
      <c r="AR491" s="336"/>
      <c r="AT491" s="93" t="s">
        <v>59</v>
      </c>
      <c r="AV491" s="107"/>
      <c r="AZ491" s="208"/>
      <c r="BA491" s="215"/>
      <c r="BB491" s="215"/>
      <c r="BC491" s="215"/>
      <c r="BD491" s="215"/>
      <c r="BE491" s="215"/>
      <c r="BF491" s="208"/>
      <c r="BG491" s="208"/>
      <c r="BH491" s="208"/>
      <c r="BI491" s="208"/>
      <c r="BJ491" s="208"/>
      <c r="BK491" s="208"/>
      <c r="BL491" s="129"/>
      <c r="BM491" s="129"/>
      <c r="BN491" s="129"/>
      <c r="BO491" s="129"/>
    </row>
    <row r="492" spans="3:67" ht="6.95" customHeight="1" x14ac:dyDescent="0.15">
      <c r="AT492" s="651"/>
    </row>
    <row r="493" spans="3:67" s="8" customFormat="1" ht="21.95" customHeight="1" x14ac:dyDescent="0.15">
      <c r="F493" s="8" t="s">
        <v>564</v>
      </c>
      <c r="M493" s="8" t="s">
        <v>565</v>
      </c>
      <c r="U493" s="8" t="s">
        <v>32</v>
      </c>
      <c r="AT493" s="651"/>
      <c r="AV493" s="107"/>
      <c r="AZ493" s="211"/>
      <c r="BA493" s="216"/>
      <c r="BB493" s="216"/>
      <c r="BC493" s="216"/>
      <c r="BD493" s="216"/>
      <c r="BE493" s="216"/>
      <c r="BF493" s="211"/>
      <c r="BG493" s="211"/>
      <c r="BH493" s="211"/>
      <c r="BI493" s="211"/>
      <c r="BJ493" s="211"/>
      <c r="BK493" s="211"/>
      <c r="BL493" s="130"/>
      <c r="BM493" s="130"/>
      <c r="BN493" s="130"/>
      <c r="BO493" s="130"/>
    </row>
    <row r="494" spans="3:67" s="8" customFormat="1" ht="17.25" customHeight="1" x14ac:dyDescent="0.15">
      <c r="AZ494" s="211"/>
      <c r="BA494" s="216"/>
      <c r="BB494" s="216"/>
      <c r="BC494" s="216"/>
      <c r="BD494" s="216"/>
      <c r="BE494" s="216"/>
      <c r="BF494" s="211"/>
      <c r="BG494" s="211"/>
      <c r="BH494" s="211"/>
      <c r="BI494" s="211"/>
      <c r="BJ494" s="211"/>
      <c r="BK494" s="211"/>
      <c r="BL494" s="130"/>
      <c r="BM494" s="130"/>
      <c r="BN494" s="130"/>
      <c r="BO494" s="130"/>
    </row>
    <row r="495" spans="3:67" ht="15" customHeight="1" x14ac:dyDescent="0.15">
      <c r="E495" s="9" t="s">
        <v>622</v>
      </c>
    </row>
    <row r="496" spans="3:67" customFormat="1" ht="18" customHeight="1" x14ac:dyDescent="0.15">
      <c r="D496" s="336" t="s">
        <v>26</v>
      </c>
      <c r="E496" s="336"/>
      <c r="F496" s="336"/>
      <c r="G496" s="336"/>
      <c r="H496" s="336"/>
      <c r="I496" s="336"/>
      <c r="J496" s="336"/>
      <c r="K496" s="336"/>
      <c r="L496" s="336"/>
      <c r="M496" s="336"/>
      <c r="N496" s="336"/>
      <c r="O496" s="336"/>
      <c r="P496" s="336"/>
      <c r="Q496" s="336"/>
      <c r="R496" s="336"/>
      <c r="S496" s="336"/>
      <c r="T496" s="336"/>
      <c r="U496" s="336"/>
      <c r="V496" s="336"/>
      <c r="W496" s="336"/>
      <c r="X496" s="336"/>
      <c r="Y496" s="336"/>
      <c r="Z496" s="336"/>
      <c r="AA496" s="336"/>
      <c r="AB496" s="336"/>
      <c r="AC496" s="336"/>
      <c r="AD496" s="336"/>
      <c r="AE496" s="336"/>
      <c r="AF496" s="336"/>
      <c r="AG496" s="336"/>
      <c r="AH496" s="336"/>
      <c r="AI496" s="336"/>
      <c r="AJ496" s="336"/>
      <c r="AK496" s="336"/>
      <c r="AL496" s="336"/>
      <c r="AM496" s="336"/>
      <c r="AN496" s="336"/>
      <c r="AO496" s="336"/>
      <c r="AP496" s="336"/>
      <c r="AQ496" s="336"/>
      <c r="AR496" s="336"/>
      <c r="AV496" s="107"/>
      <c r="AZ496" s="208"/>
      <c r="BA496" s="215"/>
      <c r="BB496" s="215"/>
      <c r="BC496" s="215"/>
      <c r="BD496" s="215"/>
      <c r="BE496" s="215"/>
      <c r="BF496" s="208"/>
      <c r="BG496" s="208"/>
      <c r="BH496" s="208"/>
      <c r="BI496" s="208"/>
      <c r="BJ496" s="208"/>
      <c r="BK496" s="208"/>
      <c r="BL496" s="129"/>
      <c r="BM496" s="129"/>
      <c r="BN496" s="129"/>
      <c r="BO496" s="129"/>
    </row>
    <row r="497" spans="4:67" ht="6.95" customHeight="1" x14ac:dyDescent="0.15"/>
    <row r="498" spans="4:67" s="8" customFormat="1" ht="20.100000000000001" customHeight="1" x14ac:dyDescent="0.15">
      <c r="F498" s="8" t="s">
        <v>566</v>
      </c>
      <c r="T498" s="8" t="s">
        <v>567</v>
      </c>
      <c r="AZ498" s="211"/>
      <c r="BA498" s="216"/>
      <c r="BB498" s="216"/>
      <c r="BC498" s="216"/>
      <c r="BD498" s="216"/>
      <c r="BE498" s="216"/>
      <c r="BF498" s="211"/>
      <c r="BG498" s="211"/>
      <c r="BH498" s="211"/>
      <c r="BI498" s="211"/>
      <c r="BJ498" s="211"/>
      <c r="BK498" s="211"/>
      <c r="BL498" s="130"/>
      <c r="BM498" s="130"/>
      <c r="BN498" s="130"/>
      <c r="BO498" s="130"/>
    </row>
    <row r="499" spans="4:67" s="8" customFormat="1" ht="20.100000000000001" customHeight="1" x14ac:dyDescent="0.15">
      <c r="F499" s="8" t="s">
        <v>568</v>
      </c>
      <c r="AZ499" s="211"/>
      <c r="BA499" s="216"/>
      <c r="BB499" s="216"/>
      <c r="BC499" s="216"/>
      <c r="BD499" s="216"/>
      <c r="BE499" s="216"/>
      <c r="BF499" s="211"/>
      <c r="BG499" s="211"/>
      <c r="BH499" s="211"/>
      <c r="BI499" s="211"/>
      <c r="BJ499" s="211"/>
      <c r="BK499" s="211"/>
      <c r="BL499" s="130"/>
      <c r="BM499" s="130"/>
      <c r="BN499" s="130"/>
      <c r="BO499" s="130"/>
    </row>
    <row r="500" spans="4:67" s="8" customFormat="1" ht="5.25" customHeight="1" x14ac:dyDescent="0.15">
      <c r="AZ500" s="211"/>
      <c r="BA500" s="216"/>
      <c r="BB500" s="216"/>
      <c r="BC500" s="216"/>
      <c r="BD500" s="216"/>
      <c r="BE500" s="216"/>
      <c r="BF500" s="211"/>
      <c r="BG500" s="211"/>
      <c r="BH500" s="211"/>
      <c r="BI500" s="211"/>
      <c r="BJ500" s="211"/>
      <c r="BK500" s="211"/>
      <c r="BL500" s="130"/>
      <c r="BM500" s="130"/>
      <c r="BN500" s="130"/>
      <c r="BO500" s="130"/>
    </row>
    <row r="501" spans="4:67" s="8" customFormat="1" ht="35.1" customHeight="1" x14ac:dyDescent="0.15">
      <c r="F501" s="8" t="s">
        <v>569</v>
      </c>
      <c r="J501" s="299"/>
      <c r="K501" s="300"/>
      <c r="L501" s="300"/>
      <c r="M501" s="300"/>
      <c r="N501" s="300"/>
      <c r="O501" s="300"/>
      <c r="P501" s="300"/>
      <c r="Q501" s="300"/>
      <c r="R501" s="300"/>
      <c r="S501" s="300"/>
      <c r="T501" s="300"/>
      <c r="U501" s="300"/>
      <c r="V501" s="300"/>
      <c r="W501" s="300"/>
      <c r="X501" s="300"/>
      <c r="Y501" s="300"/>
      <c r="Z501" s="300"/>
      <c r="AA501" s="300"/>
      <c r="AB501" s="300"/>
      <c r="AC501" s="300"/>
      <c r="AD501" s="300"/>
      <c r="AE501" s="300"/>
      <c r="AF501" s="300"/>
      <c r="AG501" s="300"/>
      <c r="AH501" s="300"/>
      <c r="AI501" s="300"/>
      <c r="AJ501" s="300"/>
      <c r="AK501" s="301"/>
      <c r="AZ501" s="211"/>
      <c r="BA501" s="216"/>
      <c r="BB501" s="216"/>
      <c r="BC501" s="216"/>
      <c r="BD501" s="216"/>
      <c r="BE501" s="216"/>
      <c r="BF501" s="211"/>
      <c r="BG501" s="211"/>
      <c r="BH501" s="211"/>
      <c r="BI501" s="211"/>
      <c r="BJ501" s="211"/>
      <c r="BK501" s="211"/>
      <c r="BL501" s="130"/>
      <c r="BM501" s="130"/>
      <c r="BN501" s="130"/>
      <c r="BO501" s="130"/>
    </row>
    <row r="502" spans="4:67" s="8" customFormat="1" ht="20.100000000000001" customHeight="1" x14ac:dyDescent="0.15">
      <c r="F502" s="8" t="s">
        <v>290</v>
      </c>
      <c r="AZ502" s="211"/>
      <c r="BA502" s="216"/>
      <c r="BB502" s="216"/>
      <c r="BC502" s="216"/>
      <c r="BD502" s="216"/>
      <c r="BE502" s="216"/>
      <c r="BF502" s="211"/>
      <c r="BG502" s="211"/>
      <c r="BH502" s="211"/>
      <c r="BI502" s="211"/>
      <c r="BJ502" s="211"/>
      <c r="BK502" s="211"/>
      <c r="BL502" s="130"/>
      <c r="BM502" s="130"/>
      <c r="BN502" s="130"/>
      <c r="BO502" s="130"/>
    </row>
    <row r="503" spans="4:67" ht="11.25" customHeight="1" x14ac:dyDescent="0.15"/>
    <row r="504" spans="4:67" customFormat="1" ht="18" customHeight="1" x14ac:dyDescent="0.15">
      <c r="D504" s="336" t="s">
        <v>29</v>
      </c>
      <c r="E504" s="336"/>
      <c r="F504" s="336"/>
      <c r="G504" s="336"/>
      <c r="H504" s="336"/>
      <c r="I504" s="336"/>
      <c r="J504" s="336"/>
      <c r="K504" s="336"/>
      <c r="L504" s="336"/>
      <c r="M504" s="336"/>
      <c r="N504" s="336"/>
      <c r="O504" s="336"/>
      <c r="P504" s="336"/>
      <c r="Q504" s="336"/>
      <c r="R504" s="336"/>
      <c r="S504" s="336"/>
      <c r="T504" s="336"/>
      <c r="U504" s="336"/>
      <c r="V504" s="336"/>
      <c r="W504" s="336"/>
      <c r="X504" s="336"/>
      <c r="Y504" s="336"/>
      <c r="Z504" s="336"/>
      <c r="AA504" s="336"/>
      <c r="AB504" s="336"/>
      <c r="AC504" s="336"/>
      <c r="AD504" s="336"/>
      <c r="AE504" s="336"/>
      <c r="AF504" s="336"/>
      <c r="AG504" s="336"/>
      <c r="AH504" s="336"/>
      <c r="AI504" s="336"/>
      <c r="AJ504" s="336"/>
      <c r="AK504" s="336"/>
      <c r="AL504" s="336"/>
      <c r="AM504" s="336"/>
      <c r="AN504" s="336"/>
      <c r="AO504" s="336"/>
      <c r="AP504" s="336"/>
      <c r="AQ504" s="336"/>
      <c r="AR504" s="336"/>
      <c r="AT504" s="93" t="s">
        <v>59</v>
      </c>
      <c r="AV504" s="107"/>
      <c r="AZ504" s="208"/>
      <c r="BA504" s="215"/>
      <c r="BB504" s="215"/>
      <c r="BC504" s="215"/>
      <c r="BD504" s="215"/>
      <c r="BE504" s="215"/>
      <c r="BF504" s="208"/>
      <c r="BG504" s="208"/>
      <c r="BH504" s="208"/>
      <c r="BI504" s="208"/>
      <c r="BJ504" s="208"/>
      <c r="BK504" s="208"/>
      <c r="BL504" s="129"/>
      <c r="BM504" s="129"/>
      <c r="BN504" s="129"/>
      <c r="BO504" s="129"/>
    </row>
    <row r="505" spans="4:67" ht="6.95" customHeight="1" x14ac:dyDescent="0.15">
      <c r="AT505" s="651"/>
    </row>
    <row r="506" spans="4:67" s="8" customFormat="1" ht="18" customHeight="1" x14ac:dyDescent="0.15">
      <c r="F506" s="8" t="s">
        <v>442</v>
      </c>
      <c r="P506" s="8" t="s">
        <v>443</v>
      </c>
      <c r="AT506" s="651"/>
      <c r="AZ506" s="211"/>
      <c r="BA506" s="216"/>
      <c r="BB506" s="216"/>
      <c r="BC506" s="216"/>
      <c r="BD506" s="216"/>
      <c r="BE506" s="216"/>
      <c r="BF506" s="211"/>
      <c r="BG506" s="211"/>
      <c r="BH506" s="211"/>
      <c r="BI506" s="211"/>
      <c r="BJ506" s="211"/>
      <c r="BK506" s="211"/>
      <c r="BL506" s="130"/>
      <c r="BM506" s="130"/>
      <c r="BN506" s="130"/>
      <c r="BO506" s="130"/>
    </row>
    <row r="507" spans="4:67" ht="19.5" customHeight="1" x14ac:dyDescent="0.15">
      <c r="D507" s="492" t="s">
        <v>635</v>
      </c>
      <c r="E507" s="492"/>
      <c r="F507" s="492"/>
      <c r="G507" s="492"/>
      <c r="H507" s="492"/>
      <c r="I507" s="492"/>
      <c r="J507" s="492"/>
      <c r="K507" s="492"/>
      <c r="L507" s="492"/>
      <c r="M507" s="492"/>
      <c r="N507" s="492"/>
      <c r="O507" s="492"/>
      <c r="P507" s="492"/>
      <c r="Q507" s="492"/>
      <c r="R507" s="492"/>
      <c r="S507" s="492"/>
      <c r="T507" s="492"/>
      <c r="U507" s="492"/>
      <c r="V507" s="492"/>
      <c r="W507" s="492"/>
      <c r="X507" s="492"/>
      <c r="Y507" s="492"/>
      <c r="Z507" s="492"/>
      <c r="AA507" s="492"/>
      <c r="AB507" s="492"/>
      <c r="AC507" s="492"/>
      <c r="AD507" s="492"/>
      <c r="AE507" s="492"/>
      <c r="AF507" s="492"/>
      <c r="AG507" s="492"/>
      <c r="AH507" s="492"/>
      <c r="AI507" s="492"/>
      <c r="AJ507" s="492"/>
      <c r="AK507" s="492"/>
      <c r="AL507" s="492"/>
      <c r="AM507" s="75"/>
      <c r="AN507" s="75"/>
      <c r="AO507" s="75"/>
      <c r="AP507" s="75"/>
      <c r="AQ507" s="75"/>
      <c r="AR507" s="75"/>
    </row>
    <row r="508" spans="4:67" ht="9.75" customHeight="1" x14ac:dyDescent="0.15">
      <c r="D508" s="9"/>
    </row>
    <row r="509" spans="4:67" customFormat="1" ht="18" customHeight="1" x14ac:dyDescent="0.15">
      <c r="D509" s="336" t="s">
        <v>30</v>
      </c>
      <c r="E509" s="336"/>
      <c r="F509" s="336"/>
      <c r="G509" s="336"/>
      <c r="H509" s="336"/>
      <c r="I509" s="336"/>
      <c r="J509" s="336"/>
      <c r="K509" s="336"/>
      <c r="L509" s="336"/>
      <c r="M509" s="336"/>
      <c r="N509" s="336"/>
      <c r="O509" s="336"/>
      <c r="P509" s="336"/>
      <c r="Q509" s="336"/>
      <c r="R509" s="336"/>
      <c r="S509" s="336"/>
      <c r="T509" s="336"/>
      <c r="U509" s="336"/>
      <c r="V509" s="336"/>
      <c r="W509" s="336"/>
      <c r="X509" s="336"/>
      <c r="Y509" s="336"/>
      <c r="Z509" s="336"/>
      <c r="AA509" s="336"/>
      <c r="AB509" s="336"/>
      <c r="AC509" s="336"/>
      <c r="AD509" s="336"/>
      <c r="AE509" s="336"/>
      <c r="AF509" s="336"/>
      <c r="AG509" s="336"/>
      <c r="AH509" s="336"/>
      <c r="AI509" s="336"/>
      <c r="AJ509" s="336"/>
      <c r="AK509" s="336"/>
      <c r="AL509" s="336"/>
      <c r="AM509" s="336"/>
      <c r="AN509" s="336"/>
      <c r="AO509" s="336"/>
      <c r="AP509" s="336"/>
      <c r="AQ509" s="336"/>
      <c r="AR509" s="336"/>
      <c r="AT509" s="93" t="s">
        <v>59</v>
      </c>
      <c r="AV509" s="107"/>
      <c r="AZ509" s="208"/>
      <c r="BA509" s="215"/>
      <c r="BB509" s="215"/>
      <c r="BC509" s="215"/>
      <c r="BD509" s="215"/>
      <c r="BE509" s="215"/>
      <c r="BF509" s="208"/>
      <c r="BG509" s="208"/>
      <c r="BH509" s="208"/>
      <c r="BI509" s="208"/>
      <c r="BJ509" s="208"/>
      <c r="BK509" s="208"/>
      <c r="BL509" s="129"/>
      <c r="BM509" s="129"/>
      <c r="BN509" s="129"/>
      <c r="BO509" s="129"/>
    </row>
    <row r="510" spans="4:67" ht="6.95" customHeight="1" x14ac:dyDescent="0.15">
      <c r="AT510" s="651"/>
    </row>
    <row r="511" spans="4:67" s="8" customFormat="1" ht="18" customHeight="1" x14ac:dyDescent="0.15">
      <c r="F511" s="8" t="s">
        <v>442</v>
      </c>
      <c r="P511" s="8" t="s">
        <v>443</v>
      </c>
      <c r="AT511" s="651"/>
      <c r="AZ511" s="211"/>
      <c r="BA511" s="216"/>
      <c r="BB511" s="216"/>
      <c r="BC511" s="216"/>
      <c r="BD511" s="216"/>
      <c r="BE511" s="216"/>
      <c r="BF511" s="211"/>
      <c r="BG511" s="211"/>
      <c r="BH511" s="211"/>
      <c r="BI511" s="211"/>
      <c r="BJ511" s="211"/>
      <c r="BK511" s="211"/>
      <c r="BL511" s="130"/>
      <c r="BM511" s="130"/>
      <c r="BN511" s="130"/>
      <c r="BO511" s="130"/>
    </row>
    <row r="512" spans="4:67" ht="19.5" customHeight="1" x14ac:dyDescent="0.15">
      <c r="D512" s="492" t="s">
        <v>636</v>
      </c>
      <c r="E512" s="492"/>
      <c r="F512" s="492"/>
      <c r="G512" s="492"/>
      <c r="H512" s="492"/>
      <c r="I512" s="492"/>
      <c r="J512" s="492"/>
      <c r="K512" s="492"/>
      <c r="L512" s="492"/>
      <c r="M512" s="492"/>
      <c r="N512" s="492"/>
      <c r="O512" s="492"/>
      <c r="P512" s="492"/>
      <c r="Q512" s="492"/>
      <c r="R512" s="492"/>
      <c r="S512" s="492"/>
      <c r="T512" s="492"/>
      <c r="U512" s="492"/>
      <c r="V512" s="492"/>
      <c r="W512" s="492"/>
      <c r="X512" s="492"/>
      <c r="Y512" s="492"/>
      <c r="Z512" s="492"/>
      <c r="AA512" s="492"/>
      <c r="AB512" s="492"/>
      <c r="AC512" s="492"/>
      <c r="AD512" s="492"/>
      <c r="AE512" s="492"/>
      <c r="AF512" s="492"/>
      <c r="AG512" s="492"/>
      <c r="AH512" s="492"/>
      <c r="AI512" s="492"/>
      <c r="AJ512" s="492"/>
      <c r="AK512" s="492"/>
      <c r="AL512" s="492"/>
      <c r="AM512" s="75"/>
      <c r="AN512" s="75"/>
      <c r="AO512" s="75"/>
      <c r="AP512" s="75"/>
      <c r="AQ512" s="75"/>
      <c r="AR512" s="75"/>
    </row>
    <row r="513" spans="2:67" ht="11.25" customHeight="1" x14ac:dyDescent="0.15">
      <c r="D513" s="9"/>
    </row>
    <row r="514" spans="2:67" customFormat="1" ht="32.1" customHeight="1" x14ac:dyDescent="0.15">
      <c r="D514" s="336" t="s">
        <v>806</v>
      </c>
      <c r="E514" s="336"/>
      <c r="F514" s="336"/>
      <c r="G514" s="336"/>
      <c r="H514" s="336"/>
      <c r="I514" s="336"/>
      <c r="J514" s="336"/>
      <c r="K514" s="336"/>
      <c r="L514" s="336"/>
      <c r="M514" s="336"/>
      <c r="N514" s="336"/>
      <c r="O514" s="336"/>
      <c r="P514" s="336"/>
      <c r="Q514" s="336"/>
      <c r="R514" s="336"/>
      <c r="S514" s="336"/>
      <c r="T514" s="336"/>
      <c r="U514" s="336"/>
      <c r="V514" s="336"/>
      <c r="W514" s="336"/>
      <c r="X514" s="336"/>
      <c r="Y514" s="336"/>
      <c r="Z514" s="336"/>
      <c r="AA514" s="336"/>
      <c r="AB514" s="336"/>
      <c r="AC514" s="336"/>
      <c r="AD514" s="336"/>
      <c r="AE514" s="336"/>
      <c r="AF514" s="336"/>
      <c r="AG514" s="336"/>
      <c r="AH514" s="336"/>
      <c r="AI514" s="336"/>
      <c r="AJ514" s="336"/>
      <c r="AK514" s="336"/>
      <c r="AL514" s="336"/>
      <c r="AM514" s="336"/>
      <c r="AN514" s="336"/>
      <c r="AO514" s="336"/>
      <c r="AP514" s="336"/>
      <c r="AQ514" s="336"/>
      <c r="AR514" s="336"/>
      <c r="AT514" s="93" t="s">
        <v>59</v>
      </c>
      <c r="AV514" s="107"/>
      <c r="AZ514" s="208"/>
      <c r="BA514" s="215"/>
      <c r="BB514" s="215"/>
      <c r="BC514" s="215"/>
      <c r="BD514" s="215"/>
      <c r="BE514" s="215"/>
      <c r="BF514" s="208"/>
      <c r="BG514" s="208"/>
      <c r="BH514" s="208"/>
      <c r="BI514" s="208"/>
      <c r="BJ514" s="208"/>
      <c r="BK514" s="208"/>
      <c r="BL514" s="129"/>
      <c r="BM514" s="129"/>
      <c r="BN514" s="129"/>
      <c r="BO514" s="129"/>
    </row>
    <row r="515" spans="2:67" ht="6.95" customHeight="1" x14ac:dyDescent="0.15">
      <c r="AT515" s="651"/>
    </row>
    <row r="516" spans="2:67" s="8" customFormat="1" ht="18" customHeight="1" x14ac:dyDescent="0.15">
      <c r="F516" s="8" t="s">
        <v>442</v>
      </c>
      <c r="P516" s="8" t="s">
        <v>443</v>
      </c>
      <c r="AT516" s="651"/>
      <c r="AZ516" s="211"/>
      <c r="BA516" s="216"/>
      <c r="BB516" s="216"/>
      <c r="BC516" s="216"/>
      <c r="BD516" s="216"/>
      <c r="BE516" s="216"/>
      <c r="BF516" s="211"/>
      <c r="BG516" s="211"/>
      <c r="BH516" s="211"/>
      <c r="BI516" s="211"/>
      <c r="BJ516" s="211"/>
      <c r="BK516" s="211"/>
      <c r="BL516" s="130"/>
      <c r="BM516" s="130"/>
      <c r="BN516" s="130"/>
      <c r="BO516" s="130"/>
    </row>
    <row r="517" spans="2:67" ht="17.25" customHeight="1" x14ac:dyDescent="0.15">
      <c r="D517" s="9"/>
    </row>
    <row r="518" spans="2:67" ht="15" customHeight="1" x14ac:dyDescent="0.15">
      <c r="E518" s="9" t="s">
        <v>633</v>
      </c>
    </row>
    <row r="519" spans="2:67" customFormat="1" ht="18" customHeight="1" x14ac:dyDescent="0.15">
      <c r="D519" s="336" t="s">
        <v>31</v>
      </c>
      <c r="E519" s="336"/>
      <c r="F519" s="336"/>
      <c r="G519" s="336"/>
      <c r="H519" s="336"/>
      <c r="I519" s="336"/>
      <c r="J519" s="336"/>
      <c r="K519" s="336"/>
      <c r="L519" s="336"/>
      <c r="M519" s="336"/>
      <c r="N519" s="336"/>
      <c r="O519" s="336"/>
      <c r="P519" s="336"/>
      <c r="Q519" s="336"/>
      <c r="R519" s="336"/>
      <c r="S519" s="336"/>
      <c r="T519" s="336"/>
      <c r="U519" s="336"/>
      <c r="V519" s="336"/>
      <c r="W519" s="336"/>
      <c r="X519" s="336"/>
      <c r="Y519" s="336"/>
      <c r="Z519" s="336"/>
      <c r="AA519" s="336"/>
      <c r="AB519" s="336"/>
      <c r="AC519" s="336"/>
      <c r="AD519" s="336"/>
      <c r="AE519" s="336"/>
      <c r="AF519" s="336"/>
      <c r="AG519" s="336"/>
      <c r="AH519" s="336"/>
      <c r="AI519" s="336"/>
      <c r="AJ519" s="336"/>
      <c r="AK519" s="336"/>
      <c r="AL519" s="336"/>
      <c r="AM519" s="336"/>
      <c r="AN519" s="336"/>
      <c r="AO519" s="336"/>
      <c r="AP519" s="336"/>
      <c r="AQ519" s="336"/>
      <c r="AR519" s="336"/>
      <c r="AT519" s="93" t="s">
        <v>59</v>
      </c>
      <c r="AV519" s="107"/>
      <c r="AZ519" s="208"/>
      <c r="BA519" s="215"/>
      <c r="BB519" s="215"/>
      <c r="BC519" s="215"/>
      <c r="BD519" s="215"/>
      <c r="BE519" s="215"/>
      <c r="BF519" s="208"/>
      <c r="BG519" s="208"/>
      <c r="BH519" s="208"/>
      <c r="BI519" s="208"/>
      <c r="BJ519" s="208"/>
      <c r="BK519" s="208"/>
      <c r="BL519" s="129"/>
      <c r="BM519" s="129"/>
      <c r="BN519" s="129"/>
      <c r="BO519" s="129"/>
    </row>
    <row r="520" spans="2:67" ht="6.95" customHeight="1" x14ac:dyDescent="0.15">
      <c r="AT520" s="651"/>
    </row>
    <row r="521" spans="2:67" s="8" customFormat="1" ht="18" customHeight="1" x14ac:dyDescent="0.15">
      <c r="F521" s="8" t="s">
        <v>637</v>
      </c>
      <c r="W521" s="8" t="s">
        <v>638</v>
      </c>
      <c r="AT521" s="651"/>
      <c r="AZ521" s="211"/>
      <c r="BA521" s="216"/>
      <c r="BB521" s="216"/>
      <c r="BC521" s="216"/>
      <c r="BD521" s="216"/>
      <c r="BE521" s="216"/>
      <c r="BF521" s="211"/>
      <c r="BG521" s="211"/>
      <c r="BH521" s="211"/>
      <c r="BI521" s="211"/>
      <c r="BJ521" s="211"/>
      <c r="BK521" s="211"/>
      <c r="BL521" s="130"/>
      <c r="BM521" s="130"/>
      <c r="BN521" s="130"/>
      <c r="BO521" s="130"/>
    </row>
    <row r="522" spans="2:67" s="8" customFormat="1" ht="18" customHeight="1" x14ac:dyDescent="0.15">
      <c r="F522" s="8" t="s">
        <v>639</v>
      </c>
      <c r="AZ522" s="211"/>
      <c r="BA522" s="216"/>
      <c r="BB522" s="216"/>
      <c r="BC522" s="216"/>
      <c r="BD522" s="216"/>
      <c r="BE522" s="216"/>
      <c r="BF522" s="211"/>
      <c r="BG522" s="211"/>
      <c r="BH522" s="211"/>
      <c r="BI522" s="211"/>
      <c r="BJ522" s="211"/>
      <c r="BK522" s="211"/>
      <c r="BL522" s="130"/>
      <c r="BM522" s="130"/>
      <c r="BN522" s="130"/>
      <c r="BO522" s="130"/>
    </row>
    <row r="523" spans="2:67" ht="17.25" customHeight="1" x14ac:dyDescent="0.15">
      <c r="D523" s="9"/>
    </row>
    <row r="524" spans="2:67" s="92" customFormat="1" ht="23.1" customHeight="1" x14ac:dyDescent="0.15">
      <c r="B524" s="91"/>
      <c r="C524" s="5" t="s">
        <v>1304</v>
      </c>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4"/>
      <c r="AL524" s="4"/>
      <c r="AM524" s="4"/>
      <c r="AN524" s="4"/>
      <c r="AO524" s="4"/>
      <c r="AP524" s="4"/>
      <c r="AQ524" s="4"/>
      <c r="AR524" s="4"/>
      <c r="AW524"/>
      <c r="AX524"/>
      <c r="AY524"/>
      <c r="AZ524" s="208"/>
      <c r="BA524" s="215"/>
      <c r="BB524" s="215"/>
      <c r="BC524" s="215"/>
      <c r="BD524" s="215"/>
      <c r="BE524" s="215"/>
      <c r="BF524" s="208"/>
      <c r="BG524" s="208"/>
      <c r="BH524" s="208"/>
      <c r="BI524" s="208"/>
      <c r="BJ524" s="208"/>
      <c r="BK524" s="208"/>
      <c r="BL524" s="129"/>
      <c r="BM524" s="129"/>
      <c r="BN524" s="129"/>
      <c r="BO524" s="129"/>
    </row>
    <row r="525" spans="2:67" s="92" customFormat="1" ht="18" customHeight="1" x14ac:dyDescent="0.15">
      <c r="C525" s="373" t="s">
        <v>1141</v>
      </c>
      <c r="D525" s="373"/>
      <c r="E525" s="373"/>
      <c r="F525" s="373"/>
      <c r="G525" s="373"/>
      <c r="H525" s="373"/>
      <c r="I525" s="373"/>
      <c r="J525" s="373"/>
      <c r="K525" s="373"/>
      <c r="L525" s="373"/>
      <c r="M525" s="373"/>
      <c r="N525" s="373"/>
      <c r="O525" s="373"/>
      <c r="P525" s="373"/>
      <c r="Q525" s="373"/>
      <c r="R525" s="373"/>
      <c r="S525" s="373"/>
      <c r="T525" s="373"/>
      <c r="U525" s="373"/>
      <c r="V525" s="373"/>
      <c r="W525" s="373"/>
      <c r="X525" s="373"/>
      <c r="Y525" s="373"/>
      <c r="Z525" s="373"/>
      <c r="AA525" s="373"/>
      <c r="AB525" s="373"/>
      <c r="AC525" s="373"/>
      <c r="AD525" s="373"/>
      <c r="AE525" s="373"/>
      <c r="AF525" s="373"/>
      <c r="AG525" s="373"/>
      <c r="AH525" s="373"/>
      <c r="AI525" s="373"/>
      <c r="AJ525" s="373"/>
      <c r="AK525" s="373"/>
      <c r="AL525" s="373"/>
      <c r="AM525" s="373"/>
      <c r="AN525" s="373"/>
      <c r="AO525" s="373"/>
      <c r="AP525" s="373"/>
      <c r="AQ525" s="373"/>
      <c r="AR525" s="373"/>
      <c r="AV525" s="107"/>
      <c r="AW525"/>
      <c r="AX525"/>
      <c r="AY525"/>
      <c r="AZ525" s="208"/>
      <c r="BA525" s="215"/>
      <c r="BB525" s="215"/>
      <c r="BC525" s="215"/>
      <c r="BD525" s="215"/>
      <c r="BE525" s="215"/>
      <c r="BF525" s="208"/>
      <c r="BG525" s="208"/>
      <c r="BH525" s="208"/>
      <c r="BI525" s="208"/>
      <c r="BJ525" s="208"/>
      <c r="BK525" s="208"/>
      <c r="BL525" s="129"/>
      <c r="BM525" s="129"/>
      <c r="BN525" s="129"/>
      <c r="BO525" s="129"/>
    </row>
    <row r="526" spans="2:67" ht="7.5" customHeight="1" x14ac:dyDescent="0.15"/>
    <row r="527" spans="2:67" s="92" customFormat="1" ht="18" customHeight="1" x14ac:dyDescent="0.15">
      <c r="D527" s="336" t="s">
        <v>1295</v>
      </c>
      <c r="E527" s="336"/>
      <c r="F527" s="336"/>
      <c r="G527" s="336"/>
      <c r="H527" s="336"/>
      <c r="I527" s="336"/>
      <c r="J527" s="336"/>
      <c r="K527" s="336"/>
      <c r="L527" s="336"/>
      <c r="M527" s="336"/>
      <c r="N527" s="336"/>
      <c r="O527" s="336"/>
      <c r="P527" s="336"/>
      <c r="Q527" s="336"/>
      <c r="R527" s="336"/>
      <c r="S527" s="336"/>
      <c r="T527" s="336"/>
      <c r="U527" s="336"/>
      <c r="V527" s="336"/>
      <c r="W527" s="336"/>
      <c r="X527" s="336"/>
      <c r="Y527" s="336"/>
      <c r="Z527" s="336"/>
      <c r="AA527" s="336"/>
      <c r="AB527" s="336"/>
      <c r="AC527" s="336"/>
      <c r="AD527" s="336"/>
      <c r="AE527" s="336"/>
      <c r="AF527" s="336"/>
      <c r="AG527" s="336"/>
      <c r="AH527" s="336"/>
      <c r="AI527" s="336"/>
      <c r="AJ527" s="336"/>
      <c r="AK527" s="336"/>
      <c r="AL527" s="336"/>
      <c r="AM527" s="336"/>
      <c r="AN527" s="336"/>
      <c r="AO527" s="336"/>
      <c r="AP527" s="336"/>
      <c r="AQ527" s="336"/>
      <c r="AR527" s="336"/>
      <c r="AT527" s="93" t="s">
        <v>59</v>
      </c>
      <c r="AV527" s="107"/>
      <c r="AW527"/>
      <c r="AX527"/>
      <c r="AY527"/>
      <c r="AZ527" s="208"/>
      <c r="BA527" s="215"/>
      <c r="BB527" s="215"/>
      <c r="BC527" s="215"/>
      <c r="BD527" s="215"/>
      <c r="BE527" s="215"/>
      <c r="BF527" s="208"/>
      <c r="BG527" s="208"/>
      <c r="BH527" s="208"/>
      <c r="BI527" s="208"/>
      <c r="BJ527" s="208"/>
      <c r="BK527" s="208"/>
      <c r="BL527" s="129"/>
      <c r="BM527" s="129"/>
      <c r="BN527" s="129"/>
      <c r="BO527" s="129"/>
    </row>
    <row r="528" spans="2:67" ht="6.95" customHeight="1" x14ac:dyDescent="0.15">
      <c r="AT528" s="651"/>
    </row>
    <row r="529" spans="4:67" s="8" customFormat="1" ht="18" customHeight="1" x14ac:dyDescent="0.15">
      <c r="E529" s="8" t="s">
        <v>640</v>
      </c>
      <c r="N529" s="8" t="s">
        <v>641</v>
      </c>
      <c r="T529" s="9"/>
      <c r="V529" s="8" t="s">
        <v>642</v>
      </c>
      <c r="W529" s="1"/>
      <c r="AF529" s="1"/>
      <c r="AH529" s="8" t="s">
        <v>870</v>
      </c>
      <c r="AI529" s="1"/>
      <c r="AJ529" s="1"/>
      <c r="AT529" s="651"/>
      <c r="AZ529" s="211"/>
      <c r="BA529" s="216"/>
      <c r="BB529" s="216"/>
      <c r="BC529" s="216"/>
      <c r="BD529" s="216"/>
      <c r="BE529" s="216"/>
      <c r="BF529" s="211"/>
      <c r="BG529" s="211"/>
      <c r="BH529" s="211"/>
      <c r="BI529" s="211"/>
      <c r="BJ529" s="211"/>
      <c r="BK529" s="211"/>
      <c r="BL529" s="130"/>
      <c r="BM529" s="130"/>
      <c r="BN529" s="130"/>
      <c r="BO529" s="130"/>
    </row>
    <row r="530" spans="4:67" ht="13.5" customHeight="1" x14ac:dyDescent="0.15"/>
    <row r="531" spans="4:67" s="92" customFormat="1" ht="18" customHeight="1" x14ac:dyDescent="0.15">
      <c r="D531" s="336" t="s">
        <v>27</v>
      </c>
      <c r="E531" s="336"/>
      <c r="F531" s="336"/>
      <c r="G531" s="336"/>
      <c r="H531" s="336"/>
      <c r="I531" s="336"/>
      <c r="J531" s="336"/>
      <c r="K531" s="336"/>
      <c r="L531" s="336"/>
      <c r="M531" s="336"/>
      <c r="N531" s="336"/>
      <c r="O531" s="336"/>
      <c r="P531" s="336"/>
      <c r="Q531" s="336"/>
      <c r="R531" s="336"/>
      <c r="S531" s="336"/>
      <c r="T531" s="336"/>
      <c r="U531" s="336"/>
      <c r="V531" s="336"/>
      <c r="W531" s="336"/>
      <c r="X531" s="336"/>
      <c r="Y531" s="336"/>
      <c r="Z531" s="336"/>
      <c r="AA531" s="336"/>
      <c r="AB531" s="336"/>
      <c r="AC531" s="336"/>
      <c r="AD531" s="336"/>
      <c r="AE531" s="336"/>
      <c r="AF531" s="336"/>
      <c r="AG531" s="336"/>
      <c r="AH531" s="336"/>
      <c r="AI531" s="336"/>
      <c r="AJ531" s="336"/>
      <c r="AK531" s="336"/>
      <c r="AL531" s="336"/>
      <c r="AM531" s="336"/>
      <c r="AN531" s="336"/>
      <c r="AO531" s="336"/>
      <c r="AP531" s="336"/>
      <c r="AQ531" s="336"/>
      <c r="AR531" s="336"/>
      <c r="AV531" s="107"/>
      <c r="AW531"/>
      <c r="AX531"/>
      <c r="AY531"/>
      <c r="AZ531" s="208"/>
      <c r="BA531" s="215"/>
      <c r="BB531" s="215"/>
      <c r="BC531" s="215"/>
      <c r="BD531" s="215"/>
      <c r="BE531" s="215"/>
      <c r="BF531" s="208"/>
      <c r="BG531" s="208"/>
      <c r="BH531" s="208"/>
      <c r="BI531" s="208"/>
      <c r="BJ531" s="208"/>
      <c r="BK531" s="208"/>
      <c r="BL531" s="129"/>
      <c r="BM531" s="129"/>
      <c r="BN531" s="129"/>
      <c r="BO531" s="129"/>
    </row>
    <row r="532" spans="4:67" ht="24.6" customHeight="1" x14ac:dyDescent="0.15">
      <c r="D532" s="64" t="s">
        <v>857</v>
      </c>
      <c r="AT532" s="93" t="s">
        <v>59</v>
      </c>
    </row>
    <row r="533" spans="4:67" s="8" customFormat="1" ht="18" customHeight="1" x14ac:dyDescent="0.15">
      <c r="F533" s="8" t="s">
        <v>871</v>
      </c>
      <c r="P533" s="8" t="s">
        <v>872</v>
      </c>
      <c r="Z533" s="8" t="s">
        <v>873</v>
      </c>
      <c r="AT533" s="651"/>
      <c r="AZ533" s="211"/>
      <c r="BA533" s="216"/>
      <c r="BB533" s="216"/>
      <c r="BC533" s="216"/>
      <c r="BD533" s="216"/>
      <c r="BE533" s="216"/>
      <c r="BF533" s="211"/>
      <c r="BG533" s="211"/>
      <c r="BH533" s="211"/>
      <c r="BI533" s="211"/>
      <c r="BJ533" s="211"/>
      <c r="BK533" s="211"/>
      <c r="BL533" s="130"/>
      <c r="BM533" s="130"/>
      <c r="BN533" s="130"/>
      <c r="BO533" s="130"/>
    </row>
    <row r="534" spans="4:67" s="8" customFormat="1" ht="15" customHeight="1" x14ac:dyDescent="0.15">
      <c r="AT534" s="651"/>
      <c r="AZ534" s="211"/>
      <c r="BA534" s="216"/>
      <c r="BB534" s="216"/>
      <c r="BC534" s="216"/>
      <c r="BD534" s="216"/>
      <c r="BE534" s="216"/>
      <c r="BF534" s="211"/>
      <c r="BG534" s="211"/>
      <c r="BH534" s="211"/>
      <c r="BI534" s="211"/>
      <c r="BJ534" s="211"/>
      <c r="BK534" s="211"/>
      <c r="BL534" s="130"/>
      <c r="BM534" s="130"/>
      <c r="BN534" s="130"/>
      <c r="BO534" s="130"/>
    </row>
    <row r="535" spans="4:67" ht="15" customHeight="1" x14ac:dyDescent="0.15">
      <c r="E535" s="9" t="s">
        <v>844</v>
      </c>
    </row>
    <row r="536" spans="4:67" s="92" customFormat="1" ht="18" customHeight="1" x14ac:dyDescent="0.15">
      <c r="D536" s="336" t="s">
        <v>875</v>
      </c>
      <c r="E536" s="336"/>
      <c r="F536" s="336"/>
      <c r="G536" s="336"/>
      <c r="H536" s="336"/>
      <c r="I536" s="336"/>
      <c r="J536" s="336"/>
      <c r="K536" s="336"/>
      <c r="L536" s="336"/>
      <c r="M536" s="336"/>
      <c r="N536" s="336"/>
      <c r="O536" s="336"/>
      <c r="P536" s="336"/>
      <c r="Q536" s="336"/>
      <c r="R536" s="336"/>
      <c r="S536" s="336"/>
      <c r="T536" s="336"/>
      <c r="U536" s="336"/>
      <c r="V536" s="336"/>
      <c r="W536" s="336"/>
      <c r="X536" s="336"/>
      <c r="Y536" s="336"/>
      <c r="Z536" s="336"/>
      <c r="AA536" s="336"/>
      <c r="AB536" s="336"/>
      <c r="AC536" s="336"/>
      <c r="AD536" s="336"/>
      <c r="AE536" s="336"/>
      <c r="AF536" s="336"/>
      <c r="AG536" s="336"/>
      <c r="AH536" s="336"/>
      <c r="AI536" s="336"/>
      <c r="AJ536" s="336"/>
      <c r="AK536" s="336"/>
      <c r="AL536" s="336"/>
      <c r="AM536" s="336"/>
      <c r="AN536" s="336"/>
      <c r="AO536" s="336"/>
      <c r="AP536" s="336"/>
      <c r="AQ536" s="336"/>
      <c r="AR536" s="336"/>
      <c r="AW536"/>
      <c r="AX536"/>
      <c r="AY536"/>
      <c r="AZ536" s="208"/>
      <c r="BA536" s="215"/>
      <c r="BB536" s="215"/>
      <c r="BC536" s="215"/>
      <c r="BD536" s="215"/>
      <c r="BE536" s="215"/>
      <c r="BF536" s="208"/>
      <c r="BG536" s="208"/>
      <c r="BH536" s="208"/>
      <c r="BI536" s="208"/>
      <c r="BJ536" s="208"/>
      <c r="BK536" s="208"/>
      <c r="BL536" s="129"/>
      <c r="BM536" s="129"/>
      <c r="BN536" s="129"/>
      <c r="BO536" s="129"/>
    </row>
    <row r="537" spans="4:67" ht="6.95" customHeight="1" x14ac:dyDescent="0.15"/>
    <row r="538" spans="4:67" s="8" customFormat="1" ht="20.100000000000001" customHeight="1" x14ac:dyDescent="0.15">
      <c r="F538" s="8" t="s">
        <v>845</v>
      </c>
      <c r="T538" s="8" t="s">
        <v>846</v>
      </c>
      <c r="AE538" s="8" t="s">
        <v>847</v>
      </c>
      <c r="AZ538" s="211"/>
      <c r="BA538" s="216"/>
      <c r="BB538" s="216"/>
      <c r="BC538" s="216"/>
      <c r="BD538" s="216"/>
      <c r="BE538" s="216"/>
      <c r="BF538" s="211"/>
      <c r="BG538" s="211"/>
      <c r="BH538" s="211"/>
      <c r="BI538" s="211"/>
      <c r="BJ538" s="211"/>
      <c r="BK538" s="211"/>
      <c r="BL538" s="130"/>
      <c r="BM538" s="130"/>
      <c r="BN538" s="130"/>
      <c r="BO538" s="130"/>
    </row>
    <row r="539" spans="4:67" s="8" customFormat="1" ht="5.25" customHeight="1" x14ac:dyDescent="0.15">
      <c r="AZ539" s="211"/>
      <c r="BA539" s="216"/>
      <c r="BB539" s="216"/>
      <c r="BC539" s="216"/>
      <c r="BD539" s="216"/>
      <c r="BE539" s="216"/>
      <c r="BF539" s="211"/>
      <c r="BG539" s="211"/>
      <c r="BH539" s="211"/>
      <c r="BI539" s="211"/>
      <c r="BJ539" s="211"/>
      <c r="BK539" s="211"/>
      <c r="BL539" s="130"/>
      <c r="BM539" s="130"/>
      <c r="BN539" s="130"/>
      <c r="BO539" s="130"/>
    </row>
    <row r="540" spans="4:67" s="8" customFormat="1" ht="35.1" customHeight="1" x14ac:dyDescent="0.15">
      <c r="F540" s="8" t="s">
        <v>569</v>
      </c>
      <c r="J540" s="299"/>
      <c r="K540" s="300"/>
      <c r="L540" s="300"/>
      <c r="M540" s="300"/>
      <c r="N540" s="300"/>
      <c r="O540" s="300"/>
      <c r="P540" s="300"/>
      <c r="Q540" s="300"/>
      <c r="R540" s="300"/>
      <c r="S540" s="300"/>
      <c r="T540" s="300"/>
      <c r="U540" s="300"/>
      <c r="V540" s="300"/>
      <c r="W540" s="300"/>
      <c r="X540" s="300"/>
      <c r="Y540" s="300"/>
      <c r="Z540" s="300"/>
      <c r="AA540" s="300"/>
      <c r="AB540" s="300"/>
      <c r="AC540" s="300"/>
      <c r="AD540" s="300"/>
      <c r="AE540" s="300"/>
      <c r="AF540" s="300"/>
      <c r="AG540" s="300"/>
      <c r="AH540" s="300"/>
      <c r="AI540" s="300"/>
      <c r="AJ540" s="300"/>
      <c r="AK540" s="301"/>
      <c r="AZ540" s="211"/>
      <c r="BA540" s="216"/>
      <c r="BB540" s="216"/>
      <c r="BC540" s="216"/>
      <c r="BD540" s="216"/>
      <c r="BE540" s="216"/>
      <c r="BF540" s="211"/>
      <c r="BG540" s="211"/>
      <c r="BH540" s="211"/>
      <c r="BI540" s="211"/>
      <c r="BJ540" s="211"/>
      <c r="BK540" s="211"/>
      <c r="BL540" s="130"/>
      <c r="BM540" s="130"/>
      <c r="BN540" s="130"/>
      <c r="BO540" s="130"/>
    </row>
    <row r="541" spans="4:67" ht="15" customHeight="1" x14ac:dyDescent="0.15"/>
    <row r="542" spans="4:67" ht="15" customHeight="1" x14ac:dyDescent="0.15">
      <c r="E542" s="9" t="s">
        <v>844</v>
      </c>
    </row>
    <row r="543" spans="4:67" s="92" customFormat="1" ht="18" customHeight="1" x14ac:dyDescent="0.15">
      <c r="D543" s="336" t="s">
        <v>848</v>
      </c>
      <c r="E543" s="336"/>
      <c r="F543" s="336"/>
      <c r="G543" s="336"/>
      <c r="H543" s="336"/>
      <c r="I543" s="336"/>
      <c r="J543" s="336"/>
      <c r="K543" s="336"/>
      <c r="L543" s="336"/>
      <c r="M543" s="336"/>
      <c r="N543" s="336"/>
      <c r="O543" s="336"/>
      <c r="P543" s="336"/>
      <c r="Q543" s="336"/>
      <c r="R543" s="336"/>
      <c r="S543" s="336"/>
      <c r="T543" s="336"/>
      <c r="U543" s="336"/>
      <c r="V543" s="336"/>
      <c r="W543" s="336"/>
      <c r="X543" s="336"/>
      <c r="Y543" s="336"/>
      <c r="Z543" s="336"/>
      <c r="AA543" s="336"/>
      <c r="AB543" s="336"/>
      <c r="AC543" s="336"/>
      <c r="AD543" s="336"/>
      <c r="AE543" s="336"/>
      <c r="AF543" s="336"/>
      <c r="AG543" s="336"/>
      <c r="AH543" s="336"/>
      <c r="AI543" s="336"/>
      <c r="AJ543" s="336"/>
      <c r="AK543" s="336"/>
      <c r="AL543" s="336"/>
      <c r="AM543" s="336"/>
      <c r="AN543" s="336"/>
      <c r="AO543" s="336"/>
      <c r="AP543" s="336"/>
      <c r="AQ543" s="336"/>
      <c r="AR543" s="336"/>
      <c r="AW543"/>
      <c r="AX543"/>
      <c r="AY543"/>
      <c r="AZ543" s="208"/>
      <c r="BA543" s="215"/>
      <c r="BB543" s="215"/>
      <c r="BC543" s="215"/>
      <c r="BD543" s="215"/>
      <c r="BE543" s="215"/>
      <c r="BF543" s="208"/>
      <c r="BG543" s="208"/>
      <c r="BH543" s="208"/>
      <c r="BI543" s="208"/>
      <c r="BJ543" s="208"/>
      <c r="BK543" s="208"/>
      <c r="BL543" s="129"/>
      <c r="BM543" s="129"/>
      <c r="BN543" s="129"/>
      <c r="BO543" s="129"/>
    </row>
    <row r="544" spans="4:67" ht="6.95" customHeight="1" x14ac:dyDescent="0.15"/>
    <row r="545" spans="4:67" s="8" customFormat="1" ht="20.100000000000001" customHeight="1" x14ac:dyDescent="0.15">
      <c r="F545" s="8" t="s">
        <v>1144</v>
      </c>
      <c r="M545" s="8" t="s">
        <v>1142</v>
      </c>
      <c r="Z545" s="8" t="s">
        <v>849</v>
      </c>
      <c r="AJ545" s="8" t="s">
        <v>1143</v>
      </c>
      <c r="AZ545" s="211"/>
      <c r="BA545" s="216"/>
      <c r="BB545" s="216"/>
      <c r="BC545" s="216"/>
      <c r="BD545" s="216"/>
      <c r="BE545" s="216"/>
      <c r="BF545" s="211"/>
      <c r="BG545" s="211"/>
      <c r="BH545" s="211"/>
      <c r="BI545" s="211"/>
      <c r="BJ545" s="211"/>
      <c r="BK545" s="211"/>
      <c r="BL545" s="130"/>
      <c r="BM545" s="130"/>
      <c r="BN545" s="130"/>
      <c r="BO545" s="130"/>
    </row>
    <row r="546" spans="4:67" s="8" customFormat="1" ht="5.25" customHeight="1" x14ac:dyDescent="0.15">
      <c r="AZ546" s="211"/>
      <c r="BA546" s="216"/>
      <c r="BB546" s="216"/>
      <c r="BC546" s="216"/>
      <c r="BD546" s="216"/>
      <c r="BE546" s="216"/>
      <c r="BF546" s="211"/>
      <c r="BG546" s="211"/>
      <c r="BH546" s="211"/>
      <c r="BI546" s="211"/>
      <c r="BJ546" s="211"/>
      <c r="BK546" s="211"/>
      <c r="BL546" s="130"/>
      <c r="BM546" s="130"/>
      <c r="BN546" s="130"/>
      <c r="BO546" s="130"/>
    </row>
    <row r="547" spans="4:67" s="8" customFormat="1" ht="35.1" customHeight="1" x14ac:dyDescent="0.15">
      <c r="F547" s="8" t="s">
        <v>1145</v>
      </c>
      <c r="J547" s="299"/>
      <c r="K547" s="300"/>
      <c r="L547" s="300"/>
      <c r="M547" s="300"/>
      <c r="N547" s="300"/>
      <c r="O547" s="300"/>
      <c r="P547" s="300"/>
      <c r="Q547" s="300"/>
      <c r="R547" s="300"/>
      <c r="S547" s="300"/>
      <c r="T547" s="300"/>
      <c r="U547" s="300"/>
      <c r="V547" s="300"/>
      <c r="W547" s="300"/>
      <c r="X547" s="300"/>
      <c r="Y547" s="300"/>
      <c r="Z547" s="300"/>
      <c r="AA547" s="300"/>
      <c r="AB547" s="300"/>
      <c r="AC547" s="300"/>
      <c r="AD547" s="300"/>
      <c r="AE547" s="300"/>
      <c r="AF547" s="300"/>
      <c r="AG547" s="300"/>
      <c r="AH547" s="300"/>
      <c r="AI547" s="300"/>
      <c r="AJ547" s="300"/>
      <c r="AK547" s="301"/>
      <c r="AZ547" s="211"/>
      <c r="BA547" s="216"/>
      <c r="BB547" s="216"/>
      <c r="BC547" s="216"/>
      <c r="BD547" s="216"/>
      <c r="BE547" s="216"/>
      <c r="BF547" s="211"/>
      <c r="BG547" s="211"/>
      <c r="BH547" s="211"/>
      <c r="BI547" s="211"/>
      <c r="BJ547" s="211"/>
      <c r="BK547" s="211"/>
      <c r="BL547" s="130"/>
      <c r="BM547" s="130"/>
      <c r="BN547" s="130"/>
      <c r="BO547" s="130"/>
    </row>
    <row r="548" spans="4:67" ht="15" customHeight="1" x14ac:dyDescent="0.15">
      <c r="D548" s="9"/>
    </row>
    <row r="549" spans="4:67" ht="15" customHeight="1" x14ac:dyDescent="0.15">
      <c r="E549" s="9" t="s">
        <v>844</v>
      </c>
    </row>
    <row r="550" spans="4:67" s="92" customFormat="1" ht="18" customHeight="1" x14ac:dyDescent="0.15">
      <c r="D550" s="336" t="s">
        <v>853</v>
      </c>
      <c r="E550" s="336"/>
      <c r="F550" s="336"/>
      <c r="G550" s="336"/>
      <c r="H550" s="336"/>
      <c r="I550" s="336"/>
      <c r="J550" s="336"/>
      <c r="K550" s="336"/>
      <c r="L550" s="336"/>
      <c r="M550" s="336"/>
      <c r="N550" s="336"/>
      <c r="O550" s="336"/>
      <c r="P550" s="336"/>
      <c r="Q550" s="336"/>
      <c r="R550" s="336"/>
      <c r="S550" s="336"/>
      <c r="T550" s="336"/>
      <c r="U550" s="336"/>
      <c r="V550" s="336"/>
      <c r="W550" s="336"/>
      <c r="X550" s="336"/>
      <c r="Y550" s="336"/>
      <c r="Z550" s="336"/>
      <c r="AA550" s="336"/>
      <c r="AB550" s="336"/>
      <c r="AC550" s="336"/>
      <c r="AD550" s="336"/>
      <c r="AE550" s="336"/>
      <c r="AF550" s="336"/>
      <c r="AG550" s="336"/>
      <c r="AH550" s="336"/>
      <c r="AI550" s="336"/>
      <c r="AJ550" s="336"/>
      <c r="AK550" s="336"/>
      <c r="AL550" s="336"/>
      <c r="AM550" s="336"/>
      <c r="AN550" s="336"/>
      <c r="AO550" s="336"/>
      <c r="AP550" s="336"/>
      <c r="AQ550" s="336"/>
      <c r="AR550" s="336"/>
      <c r="AT550" s="93" t="s">
        <v>59</v>
      </c>
      <c r="AW550"/>
      <c r="AX550"/>
      <c r="AY550"/>
      <c r="AZ550" s="208"/>
      <c r="BA550" s="215"/>
      <c r="BB550" s="215"/>
      <c r="BC550" s="215"/>
      <c r="BD550" s="215"/>
      <c r="BE550" s="215"/>
      <c r="BF550" s="208"/>
      <c r="BG550" s="208"/>
      <c r="BH550" s="208"/>
      <c r="BI550" s="208"/>
      <c r="BJ550" s="208"/>
      <c r="BK550" s="208"/>
      <c r="BL550" s="129"/>
      <c r="BM550" s="129"/>
      <c r="BN550" s="129"/>
      <c r="BO550" s="129"/>
    </row>
    <row r="551" spans="4:67" ht="6.95" customHeight="1" x14ac:dyDescent="0.15">
      <c r="AT551" s="651"/>
    </row>
    <row r="552" spans="4:67" s="8" customFormat="1" ht="18" customHeight="1" x14ac:dyDescent="0.15">
      <c r="E552" s="8" t="s">
        <v>858</v>
      </c>
      <c r="N552" s="8" t="s">
        <v>850</v>
      </c>
      <c r="U552" s="9"/>
      <c r="V552" s="8" t="s">
        <v>851</v>
      </c>
      <c r="X552" s="1"/>
      <c r="AF552" s="9"/>
      <c r="AG552" s="8" t="s">
        <v>859</v>
      </c>
      <c r="AI552" s="1"/>
      <c r="AJ552" s="1"/>
      <c r="AT552" s="651"/>
      <c r="AZ552" s="211"/>
      <c r="BA552" s="216"/>
      <c r="BB552" s="216"/>
      <c r="BC552" s="216"/>
      <c r="BD552" s="216"/>
      <c r="BE552" s="216"/>
      <c r="BF552" s="211"/>
      <c r="BG552" s="211"/>
      <c r="BH552" s="211"/>
      <c r="BI552" s="211"/>
      <c r="BJ552" s="211"/>
      <c r="BK552" s="211"/>
      <c r="BL552" s="130"/>
      <c r="BM552" s="130"/>
      <c r="BN552" s="130"/>
      <c r="BO552" s="130"/>
    </row>
    <row r="553" spans="4:67" s="8" customFormat="1" ht="5.25" customHeight="1" x14ac:dyDescent="0.15">
      <c r="AZ553" s="211"/>
      <c r="BA553" s="216"/>
      <c r="BB553" s="216"/>
      <c r="BC553" s="216"/>
      <c r="BD553" s="216"/>
      <c r="BE553" s="216"/>
      <c r="BF553" s="211"/>
      <c r="BG553" s="211"/>
      <c r="BH553" s="211"/>
      <c r="BI553" s="211"/>
      <c r="BJ553" s="211"/>
      <c r="BK553" s="211"/>
      <c r="BL553" s="130"/>
      <c r="BM553" s="130"/>
      <c r="BN553" s="130"/>
      <c r="BO553" s="130"/>
    </row>
    <row r="554" spans="4:67" s="8" customFormat="1" ht="35.1" customHeight="1" x14ac:dyDescent="0.15">
      <c r="E554" s="8" t="s">
        <v>874</v>
      </c>
      <c r="I554" s="299"/>
      <c r="J554" s="300"/>
      <c r="K554" s="300"/>
      <c r="L554" s="300"/>
      <c r="M554" s="300"/>
      <c r="N554" s="300"/>
      <c r="O554" s="300"/>
      <c r="P554" s="300"/>
      <c r="Q554" s="300"/>
      <c r="R554" s="300"/>
      <c r="S554" s="300"/>
      <c r="T554" s="300"/>
      <c r="U554" s="300"/>
      <c r="V554" s="300"/>
      <c r="W554" s="300"/>
      <c r="X554" s="300"/>
      <c r="Y554" s="300"/>
      <c r="Z554" s="300"/>
      <c r="AA554" s="300"/>
      <c r="AB554" s="300"/>
      <c r="AC554" s="300"/>
      <c r="AD554" s="300"/>
      <c r="AE554" s="300"/>
      <c r="AF554" s="300"/>
      <c r="AG554" s="300"/>
      <c r="AH554" s="300"/>
      <c r="AI554" s="300"/>
      <c r="AJ554" s="301"/>
      <c r="AZ554" s="211"/>
      <c r="BA554" s="216"/>
      <c r="BB554" s="216"/>
      <c r="BC554" s="216"/>
      <c r="BD554" s="216"/>
      <c r="BE554" s="216"/>
      <c r="BF554" s="211"/>
      <c r="BG554" s="211"/>
      <c r="BH554" s="211"/>
      <c r="BI554" s="211"/>
      <c r="BJ554" s="211"/>
      <c r="BK554" s="211"/>
      <c r="BL554" s="130"/>
      <c r="BM554" s="130"/>
      <c r="BN554" s="130"/>
      <c r="BO554" s="130"/>
    </row>
    <row r="555" spans="4:67" ht="15" customHeight="1" x14ac:dyDescent="0.15">
      <c r="D555" s="9"/>
    </row>
    <row r="556" spans="4:67" ht="15" customHeight="1" x14ac:dyDescent="0.15">
      <c r="E556" s="9" t="s">
        <v>844</v>
      </c>
    </row>
    <row r="557" spans="4:67" s="92" customFormat="1" ht="17.25" customHeight="1" x14ac:dyDescent="0.15">
      <c r="D557" s="336" t="s">
        <v>852</v>
      </c>
      <c r="E557" s="336"/>
      <c r="F557" s="336"/>
      <c r="G557" s="336"/>
      <c r="H557" s="336"/>
      <c r="I557" s="336"/>
      <c r="J557" s="336"/>
      <c r="K557" s="336"/>
      <c r="L557" s="336"/>
      <c r="M557" s="336"/>
      <c r="N557" s="336"/>
      <c r="O557" s="336"/>
      <c r="P557" s="336"/>
      <c r="Q557" s="336"/>
      <c r="R557" s="336"/>
      <c r="S557" s="336"/>
      <c r="T557" s="336"/>
      <c r="U557" s="336"/>
      <c r="V557" s="336"/>
      <c r="W557" s="336"/>
      <c r="X557" s="336"/>
      <c r="Y557" s="336"/>
      <c r="Z557" s="336"/>
      <c r="AA557" s="336"/>
      <c r="AB557" s="336"/>
      <c r="AC557" s="336"/>
      <c r="AD557" s="336"/>
      <c r="AE557" s="336"/>
      <c r="AF557" s="336"/>
      <c r="AG557" s="336"/>
      <c r="AH557" s="336"/>
      <c r="AI557" s="336"/>
      <c r="AJ557" s="336"/>
      <c r="AK557" s="336"/>
      <c r="AL557" s="336"/>
      <c r="AM557" s="336"/>
      <c r="AN557" s="336"/>
      <c r="AO557" s="336"/>
      <c r="AP557" s="336"/>
      <c r="AQ557" s="336"/>
      <c r="AR557" s="336"/>
      <c r="AT557" s="93" t="s">
        <v>59</v>
      </c>
      <c r="AW557"/>
      <c r="AX557"/>
      <c r="AY557"/>
      <c r="AZ557" s="208"/>
      <c r="BA557" s="215"/>
      <c r="BB557" s="215"/>
      <c r="BC557" s="215"/>
      <c r="BD557" s="215"/>
      <c r="BE557" s="215"/>
      <c r="BF557" s="208"/>
      <c r="BG557" s="208"/>
      <c r="BH557" s="208"/>
      <c r="BI557" s="208"/>
      <c r="BJ557" s="208"/>
      <c r="BK557" s="208"/>
      <c r="BL557" s="129"/>
      <c r="BM557" s="129"/>
      <c r="BN557" s="129"/>
      <c r="BO557" s="129"/>
    </row>
    <row r="558" spans="4:67" ht="6.95" customHeight="1" x14ac:dyDescent="0.15">
      <c r="AT558" s="651"/>
    </row>
    <row r="559" spans="4:67" s="8" customFormat="1" ht="18" customHeight="1" x14ac:dyDescent="0.15">
      <c r="E559" s="8" t="s">
        <v>854</v>
      </c>
      <c r="M559" s="8" t="s">
        <v>855</v>
      </c>
      <c r="T559" s="9"/>
      <c r="U559" s="8" t="s">
        <v>856</v>
      </c>
      <c r="W559" s="1"/>
      <c r="AG559" s="8" t="s">
        <v>1146</v>
      </c>
      <c r="AI559" s="1"/>
      <c r="AJ559" s="1"/>
      <c r="AT559" s="651"/>
      <c r="AZ559" s="211"/>
      <c r="BA559" s="216"/>
      <c r="BB559" s="216"/>
      <c r="BC559" s="216"/>
      <c r="BD559" s="216"/>
      <c r="BE559" s="216"/>
      <c r="BF559" s="211"/>
      <c r="BG559" s="211"/>
      <c r="BH559" s="211"/>
      <c r="BI559" s="211"/>
      <c r="BJ559" s="211"/>
      <c r="BK559" s="211"/>
      <c r="BL559" s="130"/>
      <c r="BM559" s="130"/>
      <c r="BN559" s="130"/>
      <c r="BO559" s="130"/>
    </row>
    <row r="560" spans="4:67" s="8" customFormat="1" ht="5.25" customHeight="1" x14ac:dyDescent="0.15">
      <c r="AZ560" s="211"/>
      <c r="BA560" s="216"/>
      <c r="BB560" s="216"/>
      <c r="BC560" s="216"/>
      <c r="BD560" s="216"/>
      <c r="BE560" s="216"/>
      <c r="BF560" s="211"/>
      <c r="BG560" s="211"/>
      <c r="BH560" s="211"/>
      <c r="BI560" s="211"/>
      <c r="BJ560" s="211"/>
      <c r="BK560" s="211"/>
      <c r="BL560" s="130"/>
      <c r="BM560" s="130"/>
      <c r="BN560" s="130"/>
      <c r="BO560" s="130"/>
    </row>
    <row r="561" spans="3:67" s="8" customFormat="1" ht="35.1" customHeight="1" x14ac:dyDescent="0.15">
      <c r="E561" s="8" t="s">
        <v>1145</v>
      </c>
      <c r="I561" s="299"/>
      <c r="J561" s="300"/>
      <c r="K561" s="300"/>
      <c r="L561" s="300"/>
      <c r="M561" s="300"/>
      <c r="N561" s="300"/>
      <c r="O561" s="300"/>
      <c r="P561" s="300"/>
      <c r="Q561" s="300"/>
      <c r="R561" s="300"/>
      <c r="S561" s="300"/>
      <c r="T561" s="300"/>
      <c r="U561" s="300"/>
      <c r="V561" s="300"/>
      <c r="W561" s="300"/>
      <c r="X561" s="300"/>
      <c r="Y561" s="300"/>
      <c r="Z561" s="300"/>
      <c r="AA561" s="300"/>
      <c r="AB561" s="300"/>
      <c r="AC561" s="300"/>
      <c r="AD561" s="300"/>
      <c r="AE561" s="300"/>
      <c r="AF561" s="300"/>
      <c r="AG561" s="300"/>
      <c r="AH561" s="300"/>
      <c r="AI561" s="300"/>
      <c r="AJ561" s="301"/>
      <c r="AZ561" s="211"/>
      <c r="BA561" s="216"/>
      <c r="BB561" s="216"/>
      <c r="BC561" s="216"/>
      <c r="BD561" s="216"/>
      <c r="BE561" s="216"/>
      <c r="BF561" s="211"/>
      <c r="BG561" s="211"/>
      <c r="BH561" s="211"/>
      <c r="BI561" s="211"/>
      <c r="BJ561" s="211"/>
      <c r="BK561" s="211"/>
      <c r="BL561" s="130"/>
      <c r="BM561" s="130"/>
      <c r="BN561" s="130"/>
      <c r="BO561" s="130"/>
    </row>
    <row r="562" spans="3:67" ht="30.75" customHeight="1" x14ac:dyDescent="0.15">
      <c r="D562" s="9"/>
    </row>
    <row r="563" spans="3:67" customFormat="1" ht="23.1" customHeight="1" x14ac:dyDescent="0.15">
      <c r="C563" s="501" t="s">
        <v>1305</v>
      </c>
      <c r="D563" s="501"/>
      <c r="E563" s="501"/>
      <c r="F563" s="501"/>
      <c r="G563" s="501"/>
      <c r="H563" s="501"/>
      <c r="I563" s="501"/>
      <c r="J563" s="501"/>
      <c r="K563" s="501"/>
      <c r="L563" s="501"/>
      <c r="M563" s="501"/>
      <c r="N563" s="501"/>
      <c r="O563" s="501"/>
      <c r="P563" s="501"/>
      <c r="Q563" s="501"/>
      <c r="R563" s="501"/>
      <c r="S563" s="501"/>
      <c r="T563" s="501"/>
      <c r="U563" s="501"/>
      <c r="V563" s="501"/>
      <c r="W563" s="501"/>
      <c r="X563" s="501"/>
      <c r="Y563" s="501"/>
      <c r="Z563" s="501"/>
      <c r="AA563" s="501"/>
      <c r="AB563" s="501"/>
      <c r="AC563" s="501"/>
      <c r="AD563" s="501"/>
      <c r="AE563" s="501"/>
      <c r="AF563" s="501"/>
      <c r="AG563" s="501"/>
      <c r="AH563" s="501"/>
      <c r="AI563" s="501"/>
      <c r="AJ563" s="501"/>
      <c r="AK563" s="501"/>
      <c r="AL563" s="501"/>
      <c r="AM563" s="501"/>
      <c r="AN563" s="501"/>
      <c r="AO563" s="501"/>
      <c r="AP563" s="501"/>
      <c r="AQ563" s="501"/>
      <c r="AR563" s="501"/>
      <c r="AZ563" s="208"/>
      <c r="BA563" s="215"/>
      <c r="BB563" s="215"/>
      <c r="BC563" s="215"/>
      <c r="BD563" s="215"/>
      <c r="BE563" s="215"/>
      <c r="BF563" s="208"/>
      <c r="BG563" s="208"/>
      <c r="BH563" s="208"/>
      <c r="BI563" s="208"/>
      <c r="BJ563" s="208"/>
      <c r="BK563" s="208"/>
      <c r="BL563" s="129"/>
      <c r="BM563" s="129"/>
      <c r="BN563" s="129"/>
      <c r="BO563" s="129"/>
    </row>
    <row r="564" spans="3:67" customFormat="1" ht="18" customHeight="1" x14ac:dyDescent="0.15">
      <c r="C564" s="373" t="s">
        <v>1147</v>
      </c>
      <c r="D564" s="373"/>
      <c r="E564" s="373"/>
      <c r="F564" s="373"/>
      <c r="G564" s="373"/>
      <c r="H564" s="373"/>
      <c r="I564" s="373"/>
      <c r="J564" s="373"/>
      <c r="K564" s="373"/>
      <c r="L564" s="373"/>
      <c r="M564" s="373"/>
      <c r="N564" s="373"/>
      <c r="O564" s="373"/>
      <c r="P564" s="373"/>
      <c r="Q564" s="373"/>
      <c r="R564" s="373"/>
      <c r="S564" s="373"/>
      <c r="T564" s="373"/>
      <c r="U564" s="373"/>
      <c r="V564" s="373"/>
      <c r="W564" s="373"/>
      <c r="X564" s="373"/>
      <c r="Y564" s="373"/>
      <c r="Z564" s="373"/>
      <c r="AA564" s="373"/>
      <c r="AB564" s="373"/>
      <c r="AC564" s="373"/>
      <c r="AD564" s="373"/>
      <c r="AE564" s="373"/>
      <c r="AF564" s="373"/>
      <c r="AG564" s="373"/>
      <c r="AH564" s="373"/>
      <c r="AI564" s="373"/>
      <c r="AJ564" s="373"/>
      <c r="AK564" s="373"/>
      <c r="AL564" s="373"/>
      <c r="AM564" s="373"/>
      <c r="AN564" s="373"/>
      <c r="AO564" s="373"/>
      <c r="AP564" s="373"/>
      <c r="AQ564" s="373"/>
      <c r="AR564" s="373"/>
      <c r="AZ564" s="208"/>
      <c r="BA564" s="215"/>
      <c r="BB564" s="215"/>
      <c r="BC564" s="215"/>
      <c r="BD564" s="215"/>
      <c r="BE564" s="215"/>
      <c r="BF564" s="208"/>
      <c r="BG564" s="208"/>
      <c r="BH564" s="208"/>
      <c r="BI564" s="208"/>
      <c r="BJ564" s="208"/>
      <c r="BK564" s="208"/>
      <c r="BL564" s="129"/>
      <c r="BM564" s="129"/>
      <c r="BN564" s="129"/>
      <c r="BO564" s="129"/>
    </row>
    <row r="565" spans="3:67" ht="7.5" customHeight="1" x14ac:dyDescent="0.15"/>
    <row r="566" spans="3:67" customFormat="1" ht="18" customHeight="1" x14ac:dyDescent="0.15">
      <c r="D566" s="336" t="s">
        <v>876</v>
      </c>
      <c r="E566" s="336"/>
      <c r="F566" s="336"/>
      <c r="G566" s="336"/>
      <c r="H566" s="336"/>
      <c r="I566" s="336"/>
      <c r="J566" s="336"/>
      <c r="K566" s="336"/>
      <c r="L566" s="336"/>
      <c r="M566" s="336"/>
      <c r="N566" s="336"/>
      <c r="O566" s="336"/>
      <c r="P566" s="336"/>
      <c r="Q566" s="336"/>
      <c r="R566" s="336"/>
      <c r="S566" s="336"/>
      <c r="T566" s="336"/>
      <c r="U566" s="336"/>
      <c r="V566" s="336"/>
      <c r="W566" s="336"/>
      <c r="X566" s="336"/>
      <c r="Y566" s="336"/>
      <c r="Z566" s="336"/>
      <c r="AA566" s="336"/>
      <c r="AB566" s="336"/>
      <c r="AC566" s="336"/>
      <c r="AD566" s="336"/>
      <c r="AE566" s="336"/>
      <c r="AF566" s="336"/>
      <c r="AG566" s="336"/>
      <c r="AH566" s="336"/>
      <c r="AI566" s="336"/>
      <c r="AJ566" s="336"/>
      <c r="AK566" s="336"/>
      <c r="AL566" s="336"/>
      <c r="AM566" s="336"/>
      <c r="AN566" s="336"/>
      <c r="AO566" s="336"/>
      <c r="AP566" s="336"/>
      <c r="AQ566" s="336"/>
      <c r="AR566" s="336"/>
      <c r="AT566" s="93" t="s">
        <v>59</v>
      </c>
      <c r="AZ566" s="208"/>
      <c r="BA566" s="215"/>
      <c r="BB566" s="215"/>
      <c r="BC566" s="215"/>
      <c r="BD566" s="215"/>
      <c r="BE566" s="215"/>
      <c r="BF566" s="208"/>
      <c r="BG566" s="208"/>
      <c r="BH566" s="208"/>
      <c r="BI566" s="208"/>
      <c r="BJ566" s="208"/>
      <c r="BK566" s="208"/>
      <c r="BL566" s="129"/>
      <c r="BM566" s="129"/>
      <c r="BN566" s="129"/>
      <c r="BO566" s="129"/>
    </row>
    <row r="567" spans="3:67" ht="6.95" customHeight="1" x14ac:dyDescent="0.15">
      <c r="AT567" s="651"/>
    </row>
    <row r="568" spans="3:67" s="8" customFormat="1" ht="18" customHeight="1" x14ac:dyDescent="0.15">
      <c r="F568" s="8" t="s">
        <v>570</v>
      </c>
      <c r="P568" s="8" t="s">
        <v>571</v>
      </c>
      <c r="AT568" s="651"/>
      <c r="AZ568" s="211"/>
      <c r="BA568" s="216"/>
      <c r="BB568" s="216"/>
      <c r="BC568" s="216"/>
      <c r="BD568" s="216"/>
      <c r="BE568" s="216"/>
      <c r="BF568" s="211"/>
      <c r="BG568" s="211"/>
      <c r="BH568" s="211"/>
      <c r="BI568" s="211"/>
      <c r="BJ568" s="211"/>
      <c r="BK568" s="211"/>
      <c r="BL568" s="130"/>
      <c r="BM568" s="130"/>
      <c r="BN568" s="130"/>
      <c r="BO568" s="130"/>
    </row>
    <row r="569" spans="3:67" s="8" customFormat="1" ht="11.25" customHeight="1" x14ac:dyDescent="0.15">
      <c r="AZ569" s="211"/>
      <c r="BA569" s="216"/>
      <c r="BB569" s="216"/>
      <c r="BC569" s="216"/>
      <c r="BD569" s="216"/>
      <c r="BE569" s="216"/>
      <c r="BF569" s="211"/>
      <c r="BG569" s="211"/>
      <c r="BH569" s="211"/>
      <c r="BI569" s="211"/>
      <c r="BJ569" s="211"/>
      <c r="BK569" s="211"/>
      <c r="BL569" s="130"/>
      <c r="BM569" s="130"/>
      <c r="BN569" s="130"/>
      <c r="BO569" s="130"/>
    </row>
    <row r="570" spans="3:67" ht="15" customHeight="1" x14ac:dyDescent="0.15">
      <c r="E570" s="9" t="s">
        <v>877</v>
      </c>
    </row>
    <row r="571" spans="3:67" customFormat="1" ht="18" customHeight="1" x14ac:dyDescent="0.15">
      <c r="D571" s="336" t="s">
        <v>320</v>
      </c>
      <c r="E571" s="336"/>
      <c r="F571" s="336"/>
      <c r="G571" s="336"/>
      <c r="H571" s="336"/>
      <c r="I571" s="336"/>
      <c r="J571" s="336"/>
      <c r="K571" s="336"/>
      <c r="L571" s="336"/>
      <c r="M571" s="336"/>
      <c r="N571" s="336"/>
      <c r="O571" s="336"/>
      <c r="P571" s="336"/>
      <c r="Q571" s="336"/>
      <c r="R571" s="336"/>
      <c r="S571" s="336"/>
      <c r="T571" s="336"/>
      <c r="U571" s="336"/>
      <c r="V571" s="336"/>
      <c r="W571" s="336"/>
      <c r="X571" s="336"/>
      <c r="Y571" s="336"/>
      <c r="Z571" s="336"/>
      <c r="AA571" s="336"/>
      <c r="AB571" s="336"/>
      <c r="AC571" s="336"/>
      <c r="AD571" s="336"/>
      <c r="AE571" s="336"/>
      <c r="AF571" s="336"/>
      <c r="AG571" s="336"/>
      <c r="AH571" s="336"/>
      <c r="AI571" s="336"/>
      <c r="AJ571" s="336"/>
      <c r="AK571" s="336"/>
      <c r="AL571" s="336"/>
      <c r="AM571" s="336"/>
      <c r="AN571" s="336"/>
      <c r="AO571" s="336"/>
      <c r="AP571" s="336"/>
      <c r="AQ571" s="336"/>
      <c r="AR571" s="336"/>
      <c r="AZ571" s="208"/>
      <c r="BA571" s="215"/>
      <c r="BB571" s="215"/>
      <c r="BC571" s="215"/>
      <c r="BD571" s="215"/>
      <c r="BE571" s="215"/>
      <c r="BF571" s="208"/>
      <c r="BG571" s="208"/>
      <c r="BH571" s="208"/>
      <c r="BI571" s="208"/>
      <c r="BJ571" s="208"/>
      <c r="BK571" s="208"/>
      <c r="BL571" s="129"/>
      <c r="BM571" s="129"/>
      <c r="BN571" s="129"/>
      <c r="BO571" s="129"/>
    </row>
    <row r="572" spans="3:67" ht="6.95" customHeight="1" x14ac:dyDescent="0.15"/>
    <row r="573" spans="3:67" ht="39.950000000000003" customHeight="1" x14ac:dyDescent="0.15">
      <c r="E573" s="460"/>
      <c r="F573" s="461"/>
      <c r="G573" s="461"/>
      <c r="H573" s="461"/>
      <c r="I573" s="461"/>
      <c r="J573" s="461"/>
      <c r="K573" s="461"/>
      <c r="L573" s="461"/>
      <c r="M573" s="461"/>
      <c r="N573" s="461"/>
      <c r="O573" s="461"/>
      <c r="P573" s="461"/>
      <c r="Q573" s="461"/>
      <c r="R573" s="461"/>
      <c r="S573" s="461"/>
      <c r="T573" s="461"/>
      <c r="U573" s="461"/>
      <c r="V573" s="461"/>
      <c r="W573" s="461"/>
      <c r="X573" s="461"/>
      <c r="Y573" s="461"/>
      <c r="Z573" s="461"/>
      <c r="AA573" s="461"/>
      <c r="AB573" s="461"/>
      <c r="AC573" s="461"/>
      <c r="AD573" s="461"/>
      <c r="AE573" s="461"/>
      <c r="AF573" s="461"/>
      <c r="AG573" s="461"/>
      <c r="AH573" s="461"/>
      <c r="AI573" s="461"/>
      <c r="AJ573" s="461"/>
      <c r="AK573" s="462"/>
    </row>
    <row r="574" spans="3:67" ht="7.5" customHeight="1" x14ac:dyDescent="0.15"/>
    <row r="575" spans="3:67" customFormat="1" ht="18" customHeight="1" x14ac:dyDescent="0.15">
      <c r="D575" s="464" t="s">
        <v>322</v>
      </c>
      <c r="E575" s="464"/>
      <c r="F575" s="464"/>
      <c r="G575" s="464"/>
      <c r="H575" s="464"/>
      <c r="I575" s="464"/>
      <c r="J575" s="464"/>
      <c r="K575" s="464"/>
      <c r="L575" s="464"/>
      <c r="M575" s="464"/>
      <c r="N575" s="464"/>
      <c r="O575" s="464"/>
      <c r="P575" s="464"/>
      <c r="Q575" s="464"/>
      <c r="R575" s="464"/>
      <c r="S575" s="464"/>
      <c r="T575" s="464"/>
      <c r="U575" s="464"/>
      <c r="V575" s="464"/>
      <c r="W575" s="464"/>
      <c r="X575" s="464"/>
      <c r="Y575" s="464"/>
      <c r="Z575" s="464"/>
      <c r="AA575" s="464"/>
      <c r="AB575" s="464"/>
      <c r="AC575" s="464"/>
      <c r="AD575" s="464"/>
      <c r="AE575" s="464"/>
      <c r="AF575" s="464"/>
      <c r="AG575" s="464"/>
      <c r="AH575" s="464"/>
      <c r="AI575" s="464"/>
      <c r="AJ575" s="464"/>
      <c r="AK575" s="464"/>
      <c r="AL575" s="464"/>
      <c r="AM575" s="464"/>
      <c r="AN575" s="464"/>
      <c r="AO575" s="464"/>
      <c r="AP575" s="464"/>
      <c r="AQ575" s="464"/>
      <c r="AR575" s="464"/>
      <c r="AT575" s="93" t="s">
        <v>59</v>
      </c>
      <c r="AZ575" s="208"/>
      <c r="BA575" s="215"/>
      <c r="BB575" s="215"/>
      <c r="BC575" s="215"/>
      <c r="BD575" s="215"/>
      <c r="BE575" s="215"/>
      <c r="BF575" s="208"/>
      <c r="BG575" s="208"/>
      <c r="BH575" s="208"/>
      <c r="BI575" s="208"/>
      <c r="BJ575" s="208"/>
      <c r="BK575" s="208"/>
      <c r="BL575" s="129"/>
      <c r="BM575" s="129"/>
      <c r="BN575" s="129"/>
      <c r="BO575" s="129"/>
    </row>
    <row r="576" spans="3:67" ht="6.95" customHeight="1" x14ac:dyDescent="0.15">
      <c r="AT576" s="651"/>
    </row>
    <row r="577" spans="4:67" s="8" customFormat="1" ht="18" customHeight="1" x14ac:dyDescent="0.15">
      <c r="F577" s="8" t="s">
        <v>442</v>
      </c>
      <c r="P577" s="8" t="s">
        <v>443</v>
      </c>
      <c r="AT577" s="651"/>
      <c r="AZ577" s="211"/>
      <c r="BA577" s="216"/>
      <c r="BB577" s="216"/>
      <c r="BC577" s="216"/>
      <c r="BD577" s="216"/>
      <c r="BE577" s="216"/>
      <c r="BF577" s="211"/>
      <c r="BG577" s="211"/>
      <c r="BH577" s="211"/>
      <c r="BI577" s="211"/>
      <c r="BJ577" s="211"/>
      <c r="BK577" s="211"/>
      <c r="BL577" s="130"/>
      <c r="BM577" s="130"/>
      <c r="BN577" s="130"/>
      <c r="BO577" s="130"/>
    </row>
    <row r="578" spans="4:67" s="8" customFormat="1" ht="11.25" customHeight="1" x14ac:dyDescent="0.15">
      <c r="AZ578" s="211"/>
      <c r="BA578" s="216"/>
      <c r="BB578" s="216"/>
      <c r="BC578" s="216"/>
      <c r="BD578" s="216"/>
      <c r="BE578" s="216"/>
      <c r="BF578" s="211"/>
      <c r="BG578" s="211"/>
      <c r="BH578" s="211"/>
      <c r="BI578" s="211"/>
      <c r="BJ578" s="211"/>
      <c r="BK578" s="211"/>
      <c r="BL578" s="130"/>
      <c r="BM578" s="130"/>
      <c r="BN578" s="130"/>
      <c r="BO578" s="130"/>
    </row>
    <row r="579" spans="4:67" ht="15" customHeight="1" x14ac:dyDescent="0.15">
      <c r="E579" s="9" t="s">
        <v>878</v>
      </c>
    </row>
    <row r="580" spans="4:67" customFormat="1" ht="18" customHeight="1" x14ac:dyDescent="0.15">
      <c r="D580" s="464" t="s">
        <v>321</v>
      </c>
      <c r="E580" s="464"/>
      <c r="F580" s="464"/>
      <c r="G580" s="464"/>
      <c r="H580" s="464"/>
      <c r="I580" s="464"/>
      <c r="J580" s="464"/>
      <c r="K580" s="464"/>
      <c r="L580" s="464"/>
      <c r="M580" s="464"/>
      <c r="N580" s="464"/>
      <c r="O580" s="464"/>
      <c r="P580" s="464"/>
      <c r="Q580" s="464"/>
      <c r="R580" s="464"/>
      <c r="S580" s="464"/>
      <c r="T580" s="464"/>
      <c r="U580" s="464"/>
      <c r="V580" s="464"/>
      <c r="W580" s="464"/>
      <c r="X580" s="464"/>
      <c r="Y580" s="464"/>
      <c r="Z580" s="464"/>
      <c r="AA580" s="464"/>
      <c r="AB580" s="464"/>
      <c r="AC580" s="464"/>
      <c r="AD580" s="464"/>
      <c r="AE580" s="464"/>
      <c r="AF580" s="464"/>
      <c r="AG580" s="464"/>
      <c r="AH580" s="464"/>
      <c r="AI580" s="464"/>
      <c r="AJ580" s="464"/>
      <c r="AK580" s="464"/>
      <c r="AL580" s="464"/>
      <c r="AM580" s="464"/>
      <c r="AN580" s="464"/>
      <c r="AO580" s="464"/>
      <c r="AP580" s="464"/>
      <c r="AQ580" s="464"/>
      <c r="AR580" s="464"/>
      <c r="AZ580" s="208"/>
      <c r="BA580" s="215"/>
      <c r="BB580" s="215"/>
      <c r="BC580" s="215"/>
      <c r="BD580" s="215"/>
      <c r="BE580" s="215"/>
      <c r="BF580" s="208"/>
      <c r="BG580" s="208"/>
      <c r="BH580" s="208"/>
      <c r="BI580" s="208"/>
      <c r="BJ580" s="208"/>
      <c r="BK580" s="208"/>
      <c r="BL580" s="129"/>
      <c r="BM580" s="129"/>
      <c r="BN580" s="129"/>
      <c r="BO580" s="129"/>
    </row>
    <row r="581" spans="4:67" ht="6.95" customHeight="1" x14ac:dyDescent="0.15"/>
    <row r="582" spans="4:67" ht="39.950000000000003" customHeight="1" x14ac:dyDescent="0.15">
      <c r="E582" s="460"/>
      <c r="F582" s="461"/>
      <c r="G582" s="461"/>
      <c r="H582" s="461"/>
      <c r="I582" s="461"/>
      <c r="J582" s="461"/>
      <c r="K582" s="461"/>
      <c r="L582" s="461"/>
      <c r="M582" s="461"/>
      <c r="N582" s="461"/>
      <c r="O582" s="461"/>
      <c r="P582" s="461"/>
      <c r="Q582" s="461"/>
      <c r="R582" s="461"/>
      <c r="S582" s="461"/>
      <c r="T582" s="461"/>
      <c r="U582" s="461"/>
      <c r="V582" s="461"/>
      <c r="W582" s="461"/>
      <c r="X582" s="461"/>
      <c r="Y582" s="461"/>
      <c r="Z582" s="461"/>
      <c r="AA582" s="461"/>
      <c r="AB582" s="461"/>
      <c r="AC582" s="461"/>
      <c r="AD582" s="461"/>
      <c r="AE582" s="461"/>
      <c r="AF582" s="461"/>
      <c r="AG582" s="461"/>
      <c r="AH582" s="461"/>
      <c r="AI582" s="461"/>
      <c r="AJ582" s="461"/>
      <c r="AK582" s="462"/>
    </row>
    <row r="583" spans="4:67" ht="7.5" customHeight="1" x14ac:dyDescent="0.15"/>
    <row r="584" spans="4:67" customFormat="1" ht="18" customHeight="1" x14ac:dyDescent="0.15">
      <c r="D584" s="464" t="s">
        <v>323</v>
      </c>
      <c r="E584" s="464"/>
      <c r="F584" s="464"/>
      <c r="G584" s="464"/>
      <c r="H584" s="464"/>
      <c r="I584" s="464"/>
      <c r="J584" s="464"/>
      <c r="K584" s="464"/>
      <c r="L584" s="464"/>
      <c r="M584" s="464"/>
      <c r="N584" s="464"/>
      <c r="O584" s="464"/>
      <c r="P584" s="464"/>
      <c r="Q584" s="464"/>
      <c r="R584" s="464"/>
      <c r="S584" s="464"/>
      <c r="T584" s="464"/>
      <c r="U584" s="464"/>
      <c r="V584" s="464"/>
      <c r="W584" s="464"/>
      <c r="X584" s="464"/>
      <c r="Y584" s="464"/>
      <c r="Z584" s="464"/>
      <c r="AA584" s="464"/>
      <c r="AB584" s="464"/>
      <c r="AC584" s="464"/>
      <c r="AD584" s="464"/>
      <c r="AE584" s="464"/>
      <c r="AF584" s="464"/>
      <c r="AG584" s="464"/>
      <c r="AH584" s="464"/>
      <c r="AI584" s="464"/>
      <c r="AJ584" s="464"/>
      <c r="AK584" s="464"/>
      <c r="AL584" s="464"/>
      <c r="AM584" s="464"/>
      <c r="AN584" s="464"/>
      <c r="AO584" s="464"/>
      <c r="AP584" s="464"/>
      <c r="AQ584" s="464"/>
      <c r="AR584" s="464"/>
      <c r="AT584" s="93" t="s">
        <v>59</v>
      </c>
      <c r="AZ584" s="208"/>
      <c r="BA584" s="215"/>
      <c r="BB584" s="215"/>
      <c r="BC584" s="215"/>
      <c r="BD584" s="215"/>
      <c r="BE584" s="215"/>
      <c r="BF584" s="208"/>
      <c r="BG584" s="208"/>
      <c r="BH584" s="208"/>
      <c r="BI584" s="208"/>
      <c r="BJ584" s="208"/>
      <c r="BK584" s="208"/>
      <c r="BL584" s="129"/>
      <c r="BM584" s="129"/>
      <c r="BN584" s="129"/>
      <c r="BO584" s="129"/>
    </row>
    <row r="585" spans="4:67" ht="6.95" customHeight="1" x14ac:dyDescent="0.15">
      <c r="AT585" s="651"/>
    </row>
    <row r="586" spans="4:67" s="8" customFormat="1" ht="18" customHeight="1" x14ac:dyDescent="0.15">
      <c r="F586" s="8" t="s">
        <v>442</v>
      </c>
      <c r="P586" s="8" t="s">
        <v>443</v>
      </c>
      <c r="AT586" s="651"/>
      <c r="AZ586" s="211"/>
      <c r="BA586" s="216"/>
      <c r="BB586" s="216"/>
      <c r="BC586" s="216"/>
      <c r="BD586" s="216"/>
      <c r="BE586" s="216"/>
      <c r="BF586" s="211"/>
      <c r="BG586" s="211"/>
      <c r="BH586" s="211"/>
      <c r="BI586" s="211"/>
      <c r="BJ586" s="211"/>
      <c r="BK586" s="211"/>
      <c r="BL586" s="130"/>
      <c r="BM586" s="130"/>
      <c r="BN586" s="130"/>
      <c r="BO586" s="130"/>
    </row>
    <row r="587" spans="4:67" s="8" customFormat="1" ht="11.25" customHeight="1" x14ac:dyDescent="0.15">
      <c r="AZ587" s="211"/>
      <c r="BA587" s="216"/>
      <c r="BB587" s="216"/>
      <c r="BC587" s="216"/>
      <c r="BD587" s="216"/>
      <c r="BE587" s="216"/>
      <c r="BF587" s="211"/>
      <c r="BG587" s="211"/>
      <c r="BH587" s="211"/>
      <c r="BI587" s="211"/>
      <c r="BJ587" s="211"/>
      <c r="BK587" s="211"/>
      <c r="BL587" s="130"/>
      <c r="BM587" s="130"/>
      <c r="BN587" s="130"/>
      <c r="BO587" s="130"/>
    </row>
    <row r="588" spans="4:67" ht="15" customHeight="1" x14ac:dyDescent="0.15">
      <c r="E588" s="9" t="s">
        <v>879</v>
      </c>
    </row>
    <row r="589" spans="4:67" customFormat="1" ht="18" customHeight="1" x14ac:dyDescent="0.15">
      <c r="D589" s="464" t="s">
        <v>572</v>
      </c>
      <c r="E589" s="464"/>
      <c r="F589" s="464"/>
      <c r="G589" s="464"/>
      <c r="H589" s="464"/>
      <c r="I589" s="464"/>
      <c r="J589" s="464"/>
      <c r="K589" s="464"/>
      <c r="L589" s="464"/>
      <c r="M589" s="464"/>
      <c r="N589" s="464"/>
      <c r="O589" s="464"/>
      <c r="P589" s="464"/>
      <c r="Q589" s="464"/>
      <c r="R589" s="464"/>
      <c r="S589" s="464"/>
      <c r="T589" s="464"/>
      <c r="U589" s="464"/>
      <c r="V589" s="464"/>
      <c r="W589" s="464"/>
      <c r="X589" s="464"/>
      <c r="Y589" s="464"/>
      <c r="Z589" s="464"/>
      <c r="AA589" s="464"/>
      <c r="AB589" s="464"/>
      <c r="AC589" s="464"/>
      <c r="AD589" s="464"/>
      <c r="AE589" s="464"/>
      <c r="AF589" s="464"/>
      <c r="AG589" s="464"/>
      <c r="AH589" s="464"/>
      <c r="AI589" s="464"/>
      <c r="AJ589" s="464"/>
      <c r="AK589" s="464"/>
      <c r="AL589" s="464"/>
      <c r="AM589" s="464"/>
      <c r="AN589" s="464"/>
      <c r="AO589" s="464"/>
      <c r="AP589" s="464"/>
      <c r="AQ589" s="464"/>
      <c r="AR589" s="464"/>
      <c r="AZ589" s="208"/>
      <c r="BA589" s="215"/>
      <c r="BB589" s="215"/>
      <c r="BC589" s="215"/>
      <c r="BD589" s="215"/>
      <c r="BE589" s="215"/>
      <c r="BF589" s="208"/>
      <c r="BG589" s="208"/>
      <c r="BH589" s="208"/>
      <c r="BI589" s="208"/>
      <c r="BJ589" s="208"/>
      <c r="BK589" s="208"/>
      <c r="BL589" s="129"/>
      <c r="BM589" s="129"/>
      <c r="BN589" s="129"/>
      <c r="BO589" s="129"/>
    </row>
    <row r="590" spans="4:67" ht="6.95" customHeight="1" x14ac:dyDescent="0.15"/>
    <row r="591" spans="4:67" ht="50.1" customHeight="1" x14ac:dyDescent="0.15">
      <c r="E591" s="460"/>
      <c r="F591" s="461"/>
      <c r="G591" s="461"/>
      <c r="H591" s="461"/>
      <c r="I591" s="461"/>
      <c r="J591" s="461"/>
      <c r="K591" s="461"/>
      <c r="L591" s="461"/>
      <c r="M591" s="461"/>
      <c r="N591" s="461"/>
      <c r="O591" s="461"/>
      <c r="P591" s="461"/>
      <c r="Q591" s="461"/>
      <c r="R591" s="461"/>
      <c r="S591" s="461"/>
      <c r="T591" s="461"/>
      <c r="U591" s="461"/>
      <c r="V591" s="461"/>
      <c r="W591" s="461"/>
      <c r="X591" s="461"/>
      <c r="Y591" s="461"/>
      <c r="Z591" s="461"/>
      <c r="AA591" s="461"/>
      <c r="AB591" s="461"/>
      <c r="AC591" s="461"/>
      <c r="AD591" s="461"/>
      <c r="AE591" s="461"/>
      <c r="AF591" s="461"/>
      <c r="AG591" s="461"/>
      <c r="AH591" s="461"/>
      <c r="AI591" s="461"/>
      <c r="AJ591" s="461"/>
      <c r="AK591" s="462"/>
    </row>
    <row r="592" spans="4:67" ht="7.5" customHeight="1" x14ac:dyDescent="0.15"/>
    <row r="593" spans="4:69" customFormat="1" ht="18" customHeight="1" x14ac:dyDescent="0.15">
      <c r="D593" s="336" t="s">
        <v>1073</v>
      </c>
      <c r="E593" s="336"/>
      <c r="F593" s="336"/>
      <c r="G593" s="336"/>
      <c r="H593" s="336"/>
      <c r="I593" s="336"/>
      <c r="J593" s="336"/>
      <c r="K593" s="336"/>
      <c r="L593" s="336"/>
      <c r="M593" s="336"/>
      <c r="N593" s="336"/>
      <c r="O593" s="336"/>
      <c r="P593" s="336"/>
      <c r="Q593" s="336"/>
      <c r="R593" s="336"/>
      <c r="S593" s="336"/>
      <c r="T593" s="336"/>
      <c r="U593" s="336"/>
      <c r="V593" s="336"/>
      <c r="W593" s="336"/>
      <c r="X593" s="336"/>
      <c r="Y593" s="336"/>
      <c r="Z593" s="336"/>
      <c r="AA593" s="336"/>
      <c r="AB593" s="336"/>
      <c r="AC593" s="336"/>
      <c r="AD593" s="336"/>
      <c r="AE593" s="336"/>
      <c r="AF593" s="336"/>
      <c r="AG593" s="336"/>
      <c r="AH593" s="336"/>
      <c r="AI593" s="336"/>
      <c r="AJ593" s="336"/>
      <c r="AK593" s="336"/>
      <c r="AL593" s="336"/>
      <c r="AM593" s="336"/>
      <c r="AN593" s="336"/>
      <c r="AO593" s="336"/>
      <c r="AP593" s="336"/>
      <c r="AQ593" s="336"/>
      <c r="AR593" s="336"/>
      <c r="AT593" s="93" t="s">
        <v>59</v>
      </c>
      <c r="AZ593" s="208"/>
      <c r="BA593" s="215"/>
      <c r="BB593" s="215"/>
      <c r="BC593" s="215"/>
      <c r="BD593" s="215"/>
      <c r="BE593" s="215"/>
      <c r="BF593" s="208"/>
      <c r="BG593" s="208"/>
      <c r="BH593" s="208"/>
      <c r="BI593" s="208"/>
      <c r="BJ593" s="208"/>
      <c r="BK593" s="208"/>
      <c r="BL593" s="129"/>
      <c r="BM593" s="129"/>
      <c r="BN593" s="129"/>
      <c r="BO593" s="129"/>
    </row>
    <row r="594" spans="4:69" ht="6.95" customHeight="1" x14ac:dyDescent="0.15">
      <c r="AT594" s="651"/>
    </row>
    <row r="595" spans="4:69" s="8" customFormat="1" ht="18" customHeight="1" x14ac:dyDescent="0.15">
      <c r="F595" s="8" t="s">
        <v>573</v>
      </c>
      <c r="P595" s="8" t="s">
        <v>574</v>
      </c>
      <c r="AT595" s="651"/>
      <c r="AZ595" s="211"/>
      <c r="BA595" s="216"/>
      <c r="BB595" s="216"/>
      <c r="BC595" s="216"/>
      <c r="BD595" s="216"/>
      <c r="BE595" s="216"/>
      <c r="BF595" s="211"/>
      <c r="BG595" s="211"/>
      <c r="BH595" s="211"/>
      <c r="BI595" s="211"/>
      <c r="BJ595" s="211"/>
      <c r="BK595" s="211"/>
      <c r="BL595" s="130"/>
      <c r="BM595" s="130"/>
      <c r="BN595" s="130"/>
      <c r="BO595" s="130"/>
    </row>
    <row r="596" spans="4:69" s="8" customFormat="1" ht="11.25" customHeight="1" x14ac:dyDescent="0.15">
      <c r="AZ596" s="211"/>
      <c r="BA596" s="216"/>
      <c r="BB596" s="216"/>
      <c r="BC596" s="216"/>
      <c r="BD596" s="216"/>
      <c r="BE596" s="216"/>
      <c r="BF596" s="211"/>
      <c r="BG596" s="211"/>
      <c r="BH596" s="211"/>
      <c r="BI596" s="211"/>
      <c r="BJ596" s="211"/>
      <c r="BK596" s="211"/>
      <c r="BL596" s="130"/>
      <c r="BM596" s="130"/>
      <c r="BN596" s="130"/>
      <c r="BO596" s="130"/>
    </row>
    <row r="597" spans="4:69" ht="15" customHeight="1" x14ac:dyDescent="0.15">
      <c r="E597" s="9" t="s">
        <v>880</v>
      </c>
    </row>
    <row r="598" spans="4:69" customFormat="1" ht="18" customHeight="1" x14ac:dyDescent="0.15">
      <c r="D598" s="336" t="s">
        <v>575</v>
      </c>
      <c r="E598" s="336"/>
      <c r="F598" s="336"/>
      <c r="G598" s="336"/>
      <c r="H598" s="336"/>
      <c r="I598" s="336"/>
      <c r="J598" s="336"/>
      <c r="K598" s="336"/>
      <c r="L598" s="336"/>
      <c r="M598" s="336"/>
      <c r="N598" s="336"/>
      <c r="O598" s="336"/>
      <c r="P598" s="336"/>
      <c r="Q598" s="336"/>
      <c r="R598" s="336"/>
      <c r="S598" s="336"/>
      <c r="T598" s="336"/>
      <c r="U598" s="336"/>
      <c r="V598" s="336"/>
      <c r="W598" s="336"/>
      <c r="X598" s="336"/>
      <c r="Y598" s="336"/>
      <c r="Z598" s="336"/>
      <c r="AA598" s="336"/>
      <c r="AB598" s="336"/>
      <c r="AC598" s="336"/>
      <c r="AD598" s="336"/>
      <c r="AE598" s="336"/>
      <c r="AF598" s="336"/>
      <c r="AG598" s="336"/>
      <c r="AH598" s="336"/>
      <c r="AI598" s="336"/>
      <c r="AJ598" s="336"/>
      <c r="AK598" s="336"/>
      <c r="AL598" s="336"/>
      <c r="AM598" s="336"/>
      <c r="AN598" s="336"/>
      <c r="AO598" s="336"/>
      <c r="AP598" s="336"/>
      <c r="AQ598" s="336"/>
      <c r="AR598" s="336"/>
      <c r="AZ598" s="208"/>
      <c r="BA598" s="215"/>
      <c r="BB598" s="215"/>
      <c r="BC598" s="215"/>
      <c r="BD598" s="215"/>
      <c r="BE598" s="215"/>
      <c r="BF598" s="208"/>
      <c r="BG598" s="208"/>
      <c r="BH598" s="208"/>
      <c r="BI598" s="208"/>
      <c r="BJ598" s="208"/>
      <c r="BK598" s="208"/>
      <c r="BL598" s="129"/>
      <c r="BM598" s="129"/>
      <c r="BN598" s="129"/>
      <c r="BO598" s="129"/>
    </row>
    <row r="599" spans="4:69" ht="6.95" customHeight="1" x14ac:dyDescent="0.15"/>
    <row r="600" spans="4:69" ht="50.1" customHeight="1" x14ac:dyDescent="0.15">
      <c r="E600" s="460"/>
      <c r="F600" s="461"/>
      <c r="G600" s="461"/>
      <c r="H600" s="461"/>
      <c r="I600" s="461"/>
      <c r="J600" s="461"/>
      <c r="K600" s="461"/>
      <c r="L600" s="461"/>
      <c r="M600" s="461"/>
      <c r="N600" s="461"/>
      <c r="O600" s="461"/>
      <c r="P600" s="461"/>
      <c r="Q600" s="461"/>
      <c r="R600" s="461"/>
      <c r="S600" s="461"/>
      <c r="T600" s="461"/>
      <c r="U600" s="461"/>
      <c r="V600" s="461"/>
      <c r="W600" s="461"/>
      <c r="X600" s="461"/>
      <c r="Y600" s="461"/>
      <c r="Z600" s="461"/>
      <c r="AA600" s="461"/>
      <c r="AB600" s="461"/>
      <c r="AC600" s="461"/>
      <c r="AD600" s="461"/>
      <c r="AE600" s="461"/>
      <c r="AF600" s="461"/>
      <c r="AG600" s="461"/>
      <c r="AH600" s="461"/>
      <c r="AI600" s="461"/>
      <c r="AJ600" s="461"/>
      <c r="AK600" s="462"/>
    </row>
    <row r="601" spans="4:69" ht="21" customHeight="1" x14ac:dyDescent="0.15">
      <c r="D601" s="9"/>
    </row>
    <row r="602" spans="4:69" customFormat="1" ht="18" customHeight="1" x14ac:dyDescent="0.15">
      <c r="D602" s="336" t="s">
        <v>1296</v>
      </c>
      <c r="E602" s="336"/>
      <c r="F602" s="336"/>
      <c r="G602" s="336"/>
      <c r="H602" s="336"/>
      <c r="I602" s="336"/>
      <c r="J602" s="336"/>
      <c r="K602" s="336"/>
      <c r="L602" s="336"/>
      <c r="M602" s="336"/>
      <c r="N602" s="336"/>
      <c r="O602" s="336"/>
      <c r="P602" s="336"/>
      <c r="Q602" s="336"/>
      <c r="R602" s="336"/>
      <c r="S602" s="336"/>
      <c r="T602" s="336"/>
      <c r="U602" s="336"/>
      <c r="V602" s="336"/>
      <c r="W602" s="336"/>
      <c r="X602" s="336"/>
      <c r="Y602" s="336"/>
      <c r="Z602" s="336"/>
      <c r="AA602" s="336"/>
      <c r="AB602" s="336"/>
      <c r="AC602" s="336"/>
      <c r="AD602" s="336"/>
      <c r="AE602" s="336"/>
      <c r="AF602" s="336"/>
      <c r="AG602" s="336"/>
      <c r="AH602" s="336"/>
      <c r="AI602" s="336"/>
      <c r="AJ602" s="336"/>
      <c r="AK602" s="336"/>
      <c r="AL602" s="336"/>
      <c r="AM602" s="336"/>
      <c r="AN602" s="336"/>
      <c r="AO602" s="336"/>
      <c r="AP602" s="336"/>
      <c r="AQ602" s="336"/>
      <c r="AR602" s="336"/>
      <c r="AZ602" s="208"/>
      <c r="BA602" s="215"/>
      <c r="BB602" s="215"/>
      <c r="BC602" s="215"/>
      <c r="BD602" s="215"/>
      <c r="BE602" s="215"/>
      <c r="BF602" s="208"/>
      <c r="BG602" s="208"/>
      <c r="BH602" s="208"/>
      <c r="BI602" s="208"/>
      <c r="BJ602" s="208"/>
      <c r="BK602" s="208"/>
      <c r="BL602" s="129"/>
      <c r="BM602" s="129"/>
      <c r="BN602" s="129"/>
      <c r="BO602" s="129"/>
    </row>
    <row r="603" spans="4:69" ht="6" customHeight="1" x14ac:dyDescent="0.15"/>
    <row r="604" spans="4:69" ht="15.75" customHeight="1" x14ac:dyDescent="0.15">
      <c r="H604" s="302">
        <v>1</v>
      </c>
      <c r="I604" s="302"/>
      <c r="J604" s="302">
        <v>2</v>
      </c>
      <c r="K604" s="302"/>
      <c r="L604" s="302">
        <v>3</v>
      </c>
      <c r="M604" s="302"/>
      <c r="N604" s="302">
        <v>4</v>
      </c>
      <c r="O604" s="302"/>
      <c r="P604" s="302">
        <v>5</v>
      </c>
      <c r="Q604" s="302"/>
      <c r="R604" s="302">
        <v>6</v>
      </c>
      <c r="S604" s="302"/>
      <c r="T604" s="302">
        <v>7</v>
      </c>
      <c r="U604" s="302"/>
      <c r="V604" s="302">
        <v>8</v>
      </c>
      <c r="W604" s="302"/>
      <c r="X604" s="302">
        <v>9</v>
      </c>
      <c r="Y604" s="302"/>
      <c r="Z604" s="302">
        <v>10</v>
      </c>
      <c r="AA604" s="302"/>
      <c r="AB604" s="302">
        <v>11</v>
      </c>
      <c r="AC604" s="302"/>
      <c r="AD604" s="302">
        <v>12</v>
      </c>
      <c r="AE604" s="302"/>
      <c r="AF604" s="302">
        <v>13</v>
      </c>
      <c r="AG604" s="302"/>
      <c r="AH604" s="302">
        <v>14</v>
      </c>
      <c r="AI604" s="302"/>
      <c r="AJ604" s="302">
        <v>15</v>
      </c>
      <c r="AK604" s="302"/>
      <c r="AL604" s="302">
        <v>16</v>
      </c>
      <c r="AM604" s="302"/>
      <c r="AZ604" s="1"/>
      <c r="BA604" s="1"/>
      <c r="BB604" s="207"/>
      <c r="BF604" s="214"/>
      <c r="BG604" s="214"/>
      <c r="BL604" s="207"/>
      <c r="BM604" s="207"/>
      <c r="BP604" s="128"/>
      <c r="BQ604" s="128"/>
    </row>
    <row r="605" spans="4:69" ht="25.5" customHeight="1" x14ac:dyDescent="0.15">
      <c r="E605" s="342" t="s">
        <v>678</v>
      </c>
      <c r="F605" s="343"/>
      <c r="G605" s="343"/>
      <c r="H605" s="345" t="s">
        <v>679</v>
      </c>
      <c r="I605" s="345"/>
      <c r="J605" s="366" t="s">
        <v>680</v>
      </c>
      <c r="K605" s="330"/>
      <c r="L605" s="330" t="s">
        <v>1332</v>
      </c>
      <c r="M605" s="330"/>
      <c r="N605" s="330" t="s">
        <v>681</v>
      </c>
      <c r="O605" s="330"/>
      <c r="P605" s="330" t="s">
        <v>1098</v>
      </c>
      <c r="Q605" s="330"/>
      <c r="R605" s="330" t="s">
        <v>682</v>
      </c>
      <c r="S605" s="330"/>
      <c r="T605" s="330" t="s">
        <v>683</v>
      </c>
      <c r="U605" s="330"/>
      <c r="V605" s="330" t="s">
        <v>312</v>
      </c>
      <c r="W605" s="330"/>
      <c r="X605" s="330" t="s">
        <v>684</v>
      </c>
      <c r="Y605" s="330"/>
      <c r="Z605" s="330" t="s">
        <v>685</v>
      </c>
      <c r="AA605" s="330"/>
      <c r="AB605" s="330" t="s">
        <v>689</v>
      </c>
      <c r="AC605" s="330"/>
      <c r="AD605" s="330" t="s">
        <v>686</v>
      </c>
      <c r="AE605" s="330"/>
      <c r="AF605" s="330" t="s">
        <v>687</v>
      </c>
      <c r="AG605" s="330"/>
      <c r="AH605" s="330" t="s">
        <v>1114</v>
      </c>
      <c r="AI605" s="330"/>
      <c r="AJ605" s="330" t="s">
        <v>688</v>
      </c>
      <c r="AK605" s="330"/>
      <c r="AL605" s="330" t="s">
        <v>291</v>
      </c>
      <c r="AM605" s="423"/>
      <c r="AZ605" s="1"/>
      <c r="BA605" s="1"/>
      <c r="BB605" s="207"/>
      <c r="BF605" s="214"/>
      <c r="BG605" s="214"/>
      <c r="BL605" s="207"/>
      <c r="BM605" s="207"/>
      <c r="BP605" s="128"/>
      <c r="BQ605" s="128"/>
    </row>
    <row r="606" spans="4:69" ht="99.95" customHeight="1" x14ac:dyDescent="0.15">
      <c r="D606" s="9"/>
      <c r="E606" s="344"/>
      <c r="F606" s="344"/>
      <c r="G606" s="344"/>
      <c r="H606" s="346"/>
      <c r="I606" s="346"/>
      <c r="J606" s="367"/>
      <c r="K606" s="331"/>
      <c r="L606" s="331"/>
      <c r="M606" s="331"/>
      <c r="N606" s="331"/>
      <c r="O606" s="331"/>
      <c r="P606" s="331"/>
      <c r="Q606" s="331"/>
      <c r="R606" s="331"/>
      <c r="S606" s="331"/>
      <c r="T606" s="331"/>
      <c r="U606" s="331"/>
      <c r="V606" s="331"/>
      <c r="W606" s="331"/>
      <c r="X606" s="331"/>
      <c r="Y606" s="331"/>
      <c r="Z606" s="331"/>
      <c r="AA606" s="331"/>
      <c r="AB606" s="331"/>
      <c r="AC606" s="331"/>
      <c r="AD606" s="331"/>
      <c r="AE606" s="331"/>
      <c r="AF606" s="331"/>
      <c r="AG606" s="331"/>
      <c r="AH606" s="331"/>
      <c r="AI606" s="331"/>
      <c r="AJ606" s="331"/>
      <c r="AK606" s="331"/>
      <c r="AL606" s="331"/>
      <c r="AM606" s="424"/>
      <c r="AZ606" s="1"/>
      <c r="BA606" s="1"/>
      <c r="BB606" s="213"/>
      <c r="BC606" s="219"/>
      <c r="BD606" s="219"/>
      <c r="BE606" s="219"/>
      <c r="BF606" s="219"/>
      <c r="BG606" s="219"/>
      <c r="BH606" s="213"/>
      <c r="BI606" s="213"/>
      <c r="BJ606" s="213"/>
      <c r="BK606" s="213"/>
      <c r="BL606" s="213"/>
      <c r="BM606" s="213"/>
      <c r="BN606" s="131"/>
      <c r="BO606" s="131"/>
      <c r="BP606" s="131"/>
      <c r="BQ606" s="128"/>
    </row>
    <row r="607" spans="4:69" s="8" customFormat="1" ht="24.95" customHeight="1" x14ac:dyDescent="0.15">
      <c r="D607" s="61" t="s">
        <v>360</v>
      </c>
      <c r="E607" s="305" t="s">
        <v>676</v>
      </c>
      <c r="F607" s="306"/>
      <c r="G607" s="306"/>
      <c r="H607" s="497"/>
      <c r="I607" s="498"/>
      <c r="J607" s="405"/>
      <c r="K607" s="406"/>
      <c r="L607" s="406"/>
      <c r="M607" s="406"/>
      <c r="N607" s="406"/>
      <c r="O607" s="406"/>
      <c r="P607" s="499"/>
      <c r="Q607" s="500"/>
      <c r="R607" s="406"/>
      <c r="S607" s="406"/>
      <c r="T607" s="406"/>
      <c r="U607" s="406"/>
      <c r="V607" s="406"/>
      <c r="W607" s="406"/>
      <c r="X607" s="406"/>
      <c r="Y607" s="406"/>
      <c r="Z607" s="406"/>
      <c r="AA607" s="406"/>
      <c r="AB607" s="406"/>
      <c r="AC607" s="406"/>
      <c r="AD607" s="406"/>
      <c r="AE607" s="406"/>
      <c r="AF607" s="406"/>
      <c r="AG607" s="406"/>
      <c r="AH607" s="406"/>
      <c r="AI607" s="406"/>
      <c r="AJ607" s="406"/>
      <c r="AK607" s="406"/>
      <c r="AL607" s="406"/>
      <c r="AM607" s="488"/>
      <c r="BB607" s="211"/>
      <c r="BC607" s="216"/>
      <c r="BD607" s="216"/>
      <c r="BE607" s="216"/>
      <c r="BF607" s="216"/>
      <c r="BG607" s="216"/>
      <c r="BH607" s="211"/>
      <c r="BI607" s="211"/>
      <c r="BJ607" s="211"/>
      <c r="BK607" s="211"/>
      <c r="BL607" s="211"/>
      <c r="BM607" s="211"/>
      <c r="BN607" s="130"/>
      <c r="BO607" s="130"/>
      <c r="BP607" s="130"/>
      <c r="BQ607" s="130"/>
    </row>
    <row r="608" spans="4:69" s="8" customFormat="1" ht="24.95" customHeight="1" x14ac:dyDescent="0.15">
      <c r="D608" s="61" t="s">
        <v>336</v>
      </c>
      <c r="E608" s="359" t="s">
        <v>677</v>
      </c>
      <c r="F608" s="360"/>
      <c r="G608" s="361"/>
      <c r="H608" s="437"/>
      <c r="I608" s="438"/>
      <c r="J608" s="340"/>
      <c r="K608" s="282"/>
      <c r="L608" s="282"/>
      <c r="M608" s="282"/>
      <c r="N608" s="282"/>
      <c r="O608" s="282"/>
      <c r="P608" s="326"/>
      <c r="Q608" s="327"/>
      <c r="R608" s="282"/>
      <c r="S608" s="282"/>
      <c r="T608" s="282"/>
      <c r="U608" s="282"/>
      <c r="V608" s="282"/>
      <c r="W608" s="282"/>
      <c r="X608" s="282"/>
      <c r="Y608" s="282"/>
      <c r="Z608" s="282"/>
      <c r="AA608" s="282"/>
      <c r="AB608" s="282"/>
      <c r="AC608" s="282"/>
      <c r="AD608" s="282"/>
      <c r="AE608" s="282"/>
      <c r="AF608" s="282"/>
      <c r="AG608" s="282"/>
      <c r="AH608" s="282"/>
      <c r="AI608" s="282"/>
      <c r="AJ608" s="282"/>
      <c r="AK608" s="282"/>
      <c r="AL608" s="282"/>
      <c r="AM608" s="337"/>
      <c r="BB608" s="211"/>
      <c r="BC608" s="216"/>
      <c r="BD608" s="216"/>
      <c r="BE608" s="216"/>
      <c r="BF608" s="216"/>
      <c r="BG608" s="216"/>
      <c r="BH608" s="211"/>
      <c r="BI608" s="211"/>
      <c r="BJ608" s="211"/>
      <c r="BK608" s="211"/>
      <c r="BL608" s="211"/>
      <c r="BM608" s="211"/>
      <c r="BN608" s="130"/>
      <c r="BO608" s="130"/>
      <c r="BP608" s="130"/>
      <c r="BQ608" s="130"/>
    </row>
    <row r="609" spans="3:69" s="8" customFormat="1" ht="24.95" customHeight="1" x14ac:dyDescent="0.15">
      <c r="D609" s="61" t="s">
        <v>337</v>
      </c>
      <c r="E609" s="359" t="s">
        <v>690</v>
      </c>
      <c r="F609" s="360"/>
      <c r="G609" s="361"/>
      <c r="H609" s="437"/>
      <c r="I609" s="438"/>
      <c r="J609" s="340"/>
      <c r="K609" s="282"/>
      <c r="L609" s="282"/>
      <c r="M609" s="282"/>
      <c r="N609" s="282"/>
      <c r="O609" s="282"/>
      <c r="P609" s="326"/>
      <c r="Q609" s="327"/>
      <c r="R609" s="282"/>
      <c r="S609" s="282"/>
      <c r="T609" s="282"/>
      <c r="U609" s="282"/>
      <c r="V609" s="282"/>
      <c r="W609" s="282"/>
      <c r="X609" s="282"/>
      <c r="Y609" s="282"/>
      <c r="Z609" s="282"/>
      <c r="AA609" s="282"/>
      <c r="AB609" s="282"/>
      <c r="AC609" s="282"/>
      <c r="AD609" s="282"/>
      <c r="AE609" s="282"/>
      <c r="AF609" s="282"/>
      <c r="AG609" s="282"/>
      <c r="AH609" s="282"/>
      <c r="AI609" s="282"/>
      <c r="AJ609" s="282"/>
      <c r="AK609" s="282"/>
      <c r="AL609" s="282"/>
      <c r="AM609" s="337"/>
      <c r="BB609" s="211"/>
      <c r="BC609" s="216"/>
      <c r="BD609" s="216"/>
      <c r="BE609" s="216"/>
      <c r="BF609" s="216"/>
      <c r="BG609" s="216"/>
      <c r="BH609" s="211"/>
      <c r="BI609" s="211"/>
      <c r="BJ609" s="211"/>
      <c r="BK609" s="211"/>
      <c r="BL609" s="211"/>
      <c r="BM609" s="211"/>
      <c r="BN609" s="130"/>
      <c r="BO609" s="130"/>
      <c r="BP609" s="130"/>
      <c r="BQ609" s="130"/>
    </row>
    <row r="610" spans="3:69" s="8" customFormat="1" ht="24.95" customHeight="1" x14ac:dyDescent="0.15">
      <c r="D610" s="61" t="s">
        <v>338</v>
      </c>
      <c r="E610" s="359" t="s">
        <v>691</v>
      </c>
      <c r="F610" s="360"/>
      <c r="G610" s="361"/>
      <c r="H610" s="437"/>
      <c r="I610" s="438"/>
      <c r="J610" s="340"/>
      <c r="K610" s="282"/>
      <c r="L610" s="282"/>
      <c r="M610" s="282"/>
      <c r="N610" s="282"/>
      <c r="O610" s="282"/>
      <c r="P610" s="326"/>
      <c r="Q610" s="327"/>
      <c r="R610" s="282"/>
      <c r="S610" s="282"/>
      <c r="T610" s="282"/>
      <c r="U610" s="282"/>
      <c r="V610" s="282"/>
      <c r="W610" s="282"/>
      <c r="X610" s="282"/>
      <c r="Y610" s="282"/>
      <c r="Z610" s="282"/>
      <c r="AA610" s="282"/>
      <c r="AB610" s="282"/>
      <c r="AC610" s="282"/>
      <c r="AD610" s="282"/>
      <c r="AE610" s="282"/>
      <c r="AF610" s="282"/>
      <c r="AG610" s="282"/>
      <c r="AH610" s="282"/>
      <c r="AI610" s="282"/>
      <c r="AJ610" s="282"/>
      <c r="AK610" s="282"/>
      <c r="AL610" s="282"/>
      <c r="AM610" s="337"/>
      <c r="BB610" s="211"/>
      <c r="BC610" s="216"/>
      <c r="BD610" s="216"/>
      <c r="BE610" s="216"/>
      <c r="BF610" s="216"/>
      <c r="BG610" s="216"/>
      <c r="BH610" s="211"/>
      <c r="BI610" s="211"/>
      <c r="BJ610" s="211"/>
      <c r="BK610" s="211"/>
      <c r="BL610" s="211"/>
      <c r="BM610" s="211"/>
      <c r="BN610" s="130"/>
      <c r="BO610" s="130"/>
      <c r="BP610" s="130"/>
      <c r="BQ610" s="130"/>
    </row>
    <row r="611" spans="3:69" s="8" customFormat="1" ht="24.95" customHeight="1" x14ac:dyDescent="0.15">
      <c r="D611" s="61" t="s">
        <v>339</v>
      </c>
      <c r="E611" s="359" t="s">
        <v>692</v>
      </c>
      <c r="F611" s="360"/>
      <c r="G611" s="361"/>
      <c r="H611" s="437"/>
      <c r="I611" s="438"/>
      <c r="J611" s="340"/>
      <c r="K611" s="282"/>
      <c r="L611" s="282"/>
      <c r="M611" s="282"/>
      <c r="N611" s="282"/>
      <c r="O611" s="282"/>
      <c r="P611" s="326"/>
      <c r="Q611" s="327"/>
      <c r="R611" s="282"/>
      <c r="S611" s="282"/>
      <c r="T611" s="282"/>
      <c r="U611" s="282"/>
      <c r="V611" s="282"/>
      <c r="W611" s="282"/>
      <c r="X611" s="282"/>
      <c r="Y611" s="282"/>
      <c r="Z611" s="282"/>
      <c r="AA611" s="282"/>
      <c r="AB611" s="282"/>
      <c r="AC611" s="282"/>
      <c r="AD611" s="282"/>
      <c r="AE611" s="282"/>
      <c r="AF611" s="282"/>
      <c r="AG611" s="282"/>
      <c r="AH611" s="282"/>
      <c r="AI611" s="282"/>
      <c r="AJ611" s="282"/>
      <c r="AK611" s="282"/>
      <c r="AL611" s="282"/>
      <c r="AM611" s="337"/>
      <c r="BB611" s="211"/>
      <c r="BC611" s="216"/>
      <c r="BD611" s="216"/>
      <c r="BE611" s="216"/>
      <c r="BF611" s="216"/>
      <c r="BG611" s="216"/>
      <c r="BH611" s="211"/>
      <c r="BI611" s="211"/>
      <c r="BJ611" s="211"/>
      <c r="BK611" s="211"/>
      <c r="BL611" s="211"/>
      <c r="BM611" s="211"/>
      <c r="BN611" s="130"/>
      <c r="BO611" s="130"/>
      <c r="BP611" s="130"/>
      <c r="BQ611" s="130"/>
    </row>
    <row r="612" spans="3:69" s="8" customFormat="1" ht="24.95" customHeight="1" x14ac:dyDescent="0.15">
      <c r="D612" s="61" t="s">
        <v>340</v>
      </c>
      <c r="E612" s="359" t="s">
        <v>693</v>
      </c>
      <c r="F612" s="360"/>
      <c r="G612" s="361"/>
      <c r="H612" s="437"/>
      <c r="I612" s="438"/>
      <c r="J612" s="340"/>
      <c r="K612" s="282"/>
      <c r="L612" s="282"/>
      <c r="M612" s="282"/>
      <c r="N612" s="282"/>
      <c r="O612" s="282"/>
      <c r="P612" s="326"/>
      <c r="Q612" s="327"/>
      <c r="R612" s="282"/>
      <c r="S612" s="282"/>
      <c r="T612" s="282"/>
      <c r="U612" s="282"/>
      <c r="V612" s="282"/>
      <c r="W612" s="282"/>
      <c r="X612" s="282"/>
      <c r="Y612" s="282"/>
      <c r="Z612" s="282"/>
      <c r="AA612" s="282"/>
      <c r="AB612" s="282"/>
      <c r="AC612" s="282"/>
      <c r="AD612" s="282"/>
      <c r="AE612" s="282"/>
      <c r="AF612" s="282"/>
      <c r="AG612" s="282"/>
      <c r="AH612" s="282"/>
      <c r="AI612" s="282"/>
      <c r="AJ612" s="282"/>
      <c r="AK612" s="282"/>
      <c r="AL612" s="282"/>
      <c r="AM612" s="337"/>
      <c r="BB612" s="211"/>
      <c r="BC612" s="216"/>
      <c r="BD612" s="216"/>
      <c r="BE612" s="216"/>
      <c r="BF612" s="216"/>
      <c r="BG612" s="216"/>
      <c r="BH612" s="211"/>
      <c r="BI612" s="211"/>
      <c r="BJ612" s="211"/>
      <c r="BK612" s="211"/>
      <c r="BL612" s="211"/>
      <c r="BM612" s="211"/>
      <c r="BN612" s="130"/>
      <c r="BO612" s="130"/>
      <c r="BP612" s="130"/>
      <c r="BQ612" s="130"/>
    </row>
    <row r="613" spans="3:69" s="8" customFormat="1" ht="24.95" customHeight="1" x14ac:dyDescent="0.15">
      <c r="D613" s="61" t="s">
        <v>341</v>
      </c>
      <c r="E613" s="359" t="s">
        <v>694</v>
      </c>
      <c r="F613" s="360"/>
      <c r="G613" s="361"/>
      <c r="H613" s="437"/>
      <c r="I613" s="438"/>
      <c r="J613" s="340"/>
      <c r="K613" s="282"/>
      <c r="L613" s="282"/>
      <c r="M613" s="282"/>
      <c r="N613" s="282"/>
      <c r="O613" s="282"/>
      <c r="P613" s="326"/>
      <c r="Q613" s="327"/>
      <c r="R613" s="282"/>
      <c r="S613" s="282"/>
      <c r="T613" s="282"/>
      <c r="U613" s="282"/>
      <c r="V613" s="282"/>
      <c r="W613" s="282"/>
      <c r="X613" s="282"/>
      <c r="Y613" s="282"/>
      <c r="Z613" s="282"/>
      <c r="AA613" s="282"/>
      <c r="AB613" s="282"/>
      <c r="AC613" s="282"/>
      <c r="AD613" s="282"/>
      <c r="AE613" s="282"/>
      <c r="AF613" s="282"/>
      <c r="AG613" s="282"/>
      <c r="AH613" s="282"/>
      <c r="AI613" s="282"/>
      <c r="AJ613" s="282"/>
      <c r="AK613" s="282"/>
      <c r="AL613" s="282"/>
      <c r="AM613" s="337"/>
      <c r="BB613" s="211"/>
      <c r="BC613" s="216"/>
      <c r="BD613" s="216"/>
      <c r="BE613" s="216"/>
      <c r="BF613" s="216"/>
      <c r="BG613" s="216"/>
      <c r="BH613" s="211"/>
      <c r="BI613" s="211"/>
      <c r="BJ613" s="211"/>
      <c r="BK613" s="211"/>
      <c r="BL613" s="211"/>
      <c r="BM613" s="211"/>
      <c r="BN613" s="130"/>
      <c r="BO613" s="130"/>
      <c r="BP613" s="130"/>
      <c r="BQ613" s="130"/>
    </row>
    <row r="614" spans="3:69" s="8" customFormat="1" ht="24.95" customHeight="1" x14ac:dyDescent="0.15">
      <c r="D614" s="61" t="s">
        <v>342</v>
      </c>
      <c r="E614" s="484" t="s">
        <v>292</v>
      </c>
      <c r="F614" s="485"/>
      <c r="G614" s="486"/>
      <c r="H614" s="450"/>
      <c r="I614" s="451"/>
      <c r="J614" s="449"/>
      <c r="K614" s="362"/>
      <c r="L614" s="362"/>
      <c r="M614" s="362"/>
      <c r="N614" s="362"/>
      <c r="O614" s="362"/>
      <c r="P614" s="328"/>
      <c r="Q614" s="329"/>
      <c r="R614" s="362"/>
      <c r="S614" s="362"/>
      <c r="T614" s="362"/>
      <c r="U614" s="362"/>
      <c r="V614" s="362"/>
      <c r="W614" s="362"/>
      <c r="X614" s="362"/>
      <c r="Y614" s="362"/>
      <c r="Z614" s="362"/>
      <c r="AA614" s="362"/>
      <c r="AB614" s="362"/>
      <c r="AC614" s="362"/>
      <c r="AD614" s="362"/>
      <c r="AE614" s="362"/>
      <c r="AF614" s="362"/>
      <c r="AG614" s="362"/>
      <c r="AH614" s="362"/>
      <c r="AI614" s="362"/>
      <c r="AJ614" s="362"/>
      <c r="AK614" s="362"/>
      <c r="AL614" s="362"/>
      <c r="AM614" s="463"/>
      <c r="BB614" s="211"/>
      <c r="BC614" s="216"/>
      <c r="BD614" s="216"/>
      <c r="BE614" s="216"/>
      <c r="BF614" s="216"/>
      <c r="BG614" s="216"/>
      <c r="BH614" s="211"/>
      <c r="BI614" s="211"/>
      <c r="BJ614" s="211"/>
      <c r="BK614" s="211"/>
      <c r="BL614" s="211"/>
      <c r="BM614" s="211"/>
      <c r="BN614" s="130"/>
      <c r="BO614" s="130"/>
      <c r="BP614" s="130"/>
      <c r="BQ614" s="130"/>
    </row>
    <row r="615" spans="3:69" ht="6.95" customHeight="1" x14ac:dyDescent="0.15"/>
    <row r="616" spans="3:69" ht="16.5" customHeight="1" x14ac:dyDescent="0.15">
      <c r="E616" s="62" t="s">
        <v>293</v>
      </c>
    </row>
    <row r="617" spans="3:69" ht="35.1" customHeight="1" x14ac:dyDescent="0.15">
      <c r="E617" s="460"/>
      <c r="F617" s="461"/>
      <c r="G617" s="461"/>
      <c r="H617" s="461"/>
      <c r="I617" s="461"/>
      <c r="J617" s="461"/>
      <c r="K617" s="461"/>
      <c r="L617" s="461"/>
      <c r="M617" s="461"/>
      <c r="N617" s="461"/>
      <c r="O617" s="461"/>
      <c r="P617" s="461"/>
      <c r="Q617" s="461"/>
      <c r="R617" s="461"/>
      <c r="S617" s="461"/>
      <c r="T617" s="461"/>
      <c r="U617" s="461"/>
      <c r="V617" s="461"/>
      <c r="W617" s="461"/>
      <c r="X617" s="461"/>
      <c r="Y617" s="461"/>
      <c r="Z617" s="461"/>
      <c r="AA617" s="461"/>
      <c r="AB617" s="461"/>
      <c r="AC617" s="461"/>
      <c r="AD617" s="461"/>
      <c r="AE617" s="461"/>
      <c r="AF617" s="461"/>
      <c r="AG617" s="461"/>
      <c r="AH617" s="461"/>
      <c r="AI617" s="461"/>
      <c r="AJ617" s="461"/>
      <c r="AK617" s="462"/>
    </row>
    <row r="618" spans="3:69" s="8" customFormat="1" ht="6.95" customHeight="1" x14ac:dyDescent="0.15">
      <c r="E618" s="52"/>
      <c r="F618" s="52"/>
      <c r="G618" s="52"/>
      <c r="H618" s="52"/>
      <c r="I618" s="52"/>
      <c r="J618" s="11"/>
      <c r="K618" s="11"/>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Z618" s="211"/>
      <c r="BA618" s="216"/>
      <c r="BB618" s="216"/>
      <c r="BC618" s="216"/>
      <c r="BD618" s="216"/>
      <c r="BE618" s="216"/>
      <c r="BF618" s="211"/>
      <c r="BG618" s="211"/>
      <c r="BH618" s="211"/>
      <c r="BI618" s="211"/>
      <c r="BJ618" s="211"/>
      <c r="BK618" s="211"/>
      <c r="BL618" s="130"/>
      <c r="BM618" s="130"/>
      <c r="BN618" s="130"/>
      <c r="BO618" s="130"/>
    </row>
    <row r="619" spans="3:69" ht="16.5" customHeight="1" x14ac:dyDescent="0.15">
      <c r="E619" s="62" t="s">
        <v>294</v>
      </c>
    </row>
    <row r="620" spans="3:69" ht="35.1" customHeight="1" x14ac:dyDescent="0.15">
      <c r="E620" s="460"/>
      <c r="F620" s="461"/>
      <c r="G620" s="461"/>
      <c r="H620" s="461"/>
      <c r="I620" s="461"/>
      <c r="J620" s="461"/>
      <c r="K620" s="461"/>
      <c r="L620" s="461"/>
      <c r="M620" s="461"/>
      <c r="N620" s="461"/>
      <c r="O620" s="461"/>
      <c r="P620" s="461"/>
      <c r="Q620" s="461"/>
      <c r="R620" s="461"/>
      <c r="S620" s="461"/>
      <c r="T620" s="461"/>
      <c r="U620" s="461"/>
      <c r="V620" s="461"/>
      <c r="W620" s="461"/>
      <c r="X620" s="461"/>
      <c r="Y620" s="461"/>
      <c r="Z620" s="461"/>
      <c r="AA620" s="461"/>
      <c r="AB620" s="461"/>
      <c r="AC620" s="461"/>
      <c r="AD620" s="461"/>
      <c r="AE620" s="461"/>
      <c r="AF620" s="461"/>
      <c r="AG620" s="461"/>
      <c r="AH620" s="461"/>
      <c r="AI620" s="461"/>
      <c r="AJ620" s="461"/>
      <c r="AK620" s="462"/>
    </row>
    <row r="621" spans="3:69" s="8" customFormat="1" ht="24.75" customHeight="1" x14ac:dyDescent="0.15">
      <c r="E621" s="52"/>
      <c r="F621" s="52"/>
      <c r="G621" s="52"/>
      <c r="H621" s="52"/>
      <c r="I621" s="52"/>
      <c r="J621" s="11"/>
      <c r="K621" s="11"/>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Z621" s="211"/>
      <c r="BA621" s="216"/>
      <c r="BB621" s="216"/>
      <c r="BC621" s="216"/>
      <c r="BD621" s="216"/>
      <c r="BE621" s="216"/>
      <c r="BF621" s="211"/>
      <c r="BG621" s="211"/>
      <c r="BH621" s="211"/>
      <c r="BI621" s="211"/>
      <c r="BJ621" s="211"/>
      <c r="BK621" s="211"/>
      <c r="BL621" s="130"/>
      <c r="BM621" s="130"/>
      <c r="BN621" s="130"/>
      <c r="BO621" s="130"/>
    </row>
    <row r="622" spans="3:69" customFormat="1" ht="23.1" customHeight="1" x14ac:dyDescent="0.15">
      <c r="C622" s="5" t="s">
        <v>1306</v>
      </c>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4"/>
      <c r="AL622" s="4"/>
      <c r="AM622" s="4"/>
      <c r="AN622" s="4"/>
      <c r="AO622" s="4"/>
      <c r="AP622" s="4"/>
      <c r="AQ622" s="4"/>
      <c r="AR622" s="4"/>
      <c r="AZ622" s="208"/>
      <c r="BA622" s="215"/>
      <c r="BB622" s="215"/>
      <c r="BC622" s="215"/>
      <c r="BD622" s="215"/>
      <c r="BE622" s="215"/>
      <c r="BF622" s="208"/>
      <c r="BG622" s="208"/>
      <c r="BH622" s="208"/>
      <c r="BI622" s="208"/>
      <c r="BJ622" s="208"/>
      <c r="BK622" s="208"/>
      <c r="BL622" s="129"/>
      <c r="BM622" s="129"/>
      <c r="BN622" s="129"/>
      <c r="BO622" s="129"/>
    </row>
    <row r="623" spans="3:69" customFormat="1" ht="18" customHeight="1" x14ac:dyDescent="0.15">
      <c r="C623" s="464" t="s">
        <v>1148</v>
      </c>
      <c r="D623" s="464"/>
      <c r="E623" s="464"/>
      <c r="F623" s="464"/>
      <c r="G623" s="464"/>
      <c r="H623" s="464"/>
      <c r="I623" s="464"/>
      <c r="J623" s="464"/>
      <c r="K623" s="464"/>
      <c r="L623" s="464"/>
      <c r="M623" s="464"/>
      <c r="N623" s="464"/>
      <c r="O623" s="464"/>
      <c r="P623" s="464"/>
      <c r="Q623" s="464"/>
      <c r="R623" s="464"/>
      <c r="S623" s="464"/>
      <c r="T623" s="464"/>
      <c r="U623" s="464"/>
      <c r="V623" s="464"/>
      <c r="W623" s="464"/>
      <c r="X623" s="464"/>
      <c r="Y623" s="464"/>
      <c r="Z623" s="464"/>
      <c r="AA623" s="464"/>
      <c r="AB623" s="464"/>
      <c r="AC623" s="464"/>
      <c r="AD623" s="464"/>
      <c r="AE623" s="464"/>
      <c r="AF623" s="464"/>
      <c r="AG623" s="464"/>
      <c r="AH623" s="464"/>
      <c r="AI623" s="464"/>
      <c r="AJ623" s="464"/>
      <c r="AK623" s="464"/>
      <c r="AL623" s="464"/>
      <c r="AM623" s="464"/>
      <c r="AN623" s="464"/>
      <c r="AO623" s="464"/>
      <c r="AP623" s="464"/>
      <c r="AQ623" s="464"/>
      <c r="AR623" s="464"/>
      <c r="AZ623" s="208"/>
      <c r="BA623" s="215"/>
      <c r="BB623" s="215"/>
      <c r="BC623" s="215"/>
      <c r="BD623" s="215"/>
      <c r="BE623" s="215"/>
      <c r="BF623" s="208"/>
      <c r="BG623" s="208"/>
      <c r="BH623" s="208"/>
      <c r="BI623" s="208"/>
      <c r="BJ623" s="208"/>
      <c r="BK623" s="208"/>
      <c r="BL623" s="129"/>
      <c r="BM623" s="129"/>
      <c r="BN623" s="129"/>
      <c r="BO623" s="129"/>
    </row>
    <row r="624" spans="3:69" ht="7.5" customHeight="1" x14ac:dyDescent="0.15"/>
    <row r="625" spans="4:69" customFormat="1" ht="18" customHeight="1" x14ac:dyDescent="0.15">
      <c r="D625" s="336" t="s">
        <v>324</v>
      </c>
      <c r="E625" s="336"/>
      <c r="F625" s="336"/>
      <c r="G625" s="336"/>
      <c r="H625" s="336"/>
      <c r="I625" s="336"/>
      <c r="J625" s="336"/>
      <c r="K625" s="336"/>
      <c r="L625" s="336"/>
      <c r="M625" s="336"/>
      <c r="N625" s="336"/>
      <c r="O625" s="336"/>
      <c r="P625" s="336"/>
      <c r="Q625" s="336"/>
      <c r="R625" s="336"/>
      <c r="S625" s="336"/>
      <c r="T625" s="336"/>
      <c r="U625" s="336"/>
      <c r="V625" s="336"/>
      <c r="W625" s="336"/>
      <c r="X625" s="336"/>
      <c r="Y625" s="336"/>
      <c r="Z625" s="336"/>
      <c r="AA625" s="336"/>
      <c r="AB625" s="336"/>
      <c r="AC625" s="336"/>
      <c r="AD625" s="336"/>
      <c r="AE625" s="336"/>
      <c r="AF625" s="336"/>
      <c r="AG625" s="336"/>
      <c r="AH625" s="336"/>
      <c r="AI625" s="336"/>
      <c r="AJ625" s="336"/>
      <c r="AK625" s="336"/>
      <c r="AL625" s="336"/>
      <c r="AM625" s="336"/>
      <c r="AN625" s="336"/>
      <c r="AO625" s="336"/>
      <c r="AP625" s="336"/>
      <c r="AQ625" s="336"/>
      <c r="AR625" s="336"/>
      <c r="AT625" s="93" t="s">
        <v>59</v>
      </c>
      <c r="AZ625" s="208"/>
      <c r="BA625" s="215"/>
      <c r="BB625" s="215"/>
      <c r="BC625" s="215"/>
      <c r="BD625" s="215"/>
      <c r="BE625" s="215"/>
      <c r="BF625" s="208"/>
      <c r="BG625" s="208"/>
      <c r="BH625" s="208"/>
      <c r="BI625" s="208"/>
      <c r="BJ625" s="208"/>
      <c r="BK625" s="208"/>
      <c r="BL625" s="129"/>
      <c r="BM625" s="129"/>
      <c r="BN625" s="129"/>
      <c r="BO625" s="129"/>
    </row>
    <row r="626" spans="4:69" ht="6.95" customHeight="1" x14ac:dyDescent="0.15">
      <c r="AT626" s="651"/>
    </row>
    <row r="627" spans="4:69" s="8" customFormat="1" ht="18" customHeight="1" x14ac:dyDescent="0.15">
      <c r="F627" s="8" t="s">
        <v>623</v>
      </c>
      <c r="P627" s="8" t="s">
        <v>624</v>
      </c>
      <c r="AT627" s="651"/>
      <c r="AZ627" s="211"/>
      <c r="BA627" s="216"/>
      <c r="BB627" s="216"/>
      <c r="BC627" s="216"/>
      <c r="BD627" s="216"/>
      <c r="BE627" s="216"/>
      <c r="BF627" s="211"/>
      <c r="BG627" s="211"/>
      <c r="BH627" s="211"/>
      <c r="BI627" s="211"/>
      <c r="BJ627" s="211"/>
      <c r="BK627" s="211"/>
      <c r="BL627" s="130"/>
      <c r="BM627" s="130"/>
      <c r="BN627" s="130"/>
      <c r="BO627" s="130"/>
    </row>
    <row r="628" spans="4:69" s="8" customFormat="1" ht="11.25" customHeight="1" x14ac:dyDescent="0.15">
      <c r="AZ628" s="211"/>
      <c r="BA628" s="216"/>
      <c r="BB628" s="216"/>
      <c r="BC628" s="216"/>
      <c r="BD628" s="216"/>
      <c r="BE628" s="216"/>
      <c r="BF628" s="211"/>
      <c r="BG628" s="211"/>
      <c r="BH628" s="211"/>
      <c r="BI628" s="211"/>
      <c r="BJ628" s="211"/>
      <c r="BK628" s="211"/>
      <c r="BL628" s="130"/>
      <c r="BM628" s="130"/>
      <c r="BN628" s="130"/>
      <c r="BO628" s="130"/>
    </row>
    <row r="629" spans="4:69" ht="15" customHeight="1" x14ac:dyDescent="0.15">
      <c r="E629" s="9" t="s">
        <v>37</v>
      </c>
    </row>
    <row r="630" spans="4:69" customFormat="1" ht="18" customHeight="1" x14ac:dyDescent="0.15">
      <c r="D630" s="336" t="s">
        <v>807</v>
      </c>
      <c r="E630" s="336"/>
      <c r="F630" s="336"/>
      <c r="G630" s="336"/>
      <c r="H630" s="336"/>
      <c r="I630" s="336"/>
      <c r="J630" s="336"/>
      <c r="K630" s="336"/>
      <c r="L630" s="336"/>
      <c r="M630" s="336"/>
      <c r="N630" s="336"/>
      <c r="O630" s="336"/>
      <c r="P630" s="336"/>
      <c r="Q630" s="336"/>
      <c r="R630" s="336"/>
      <c r="S630" s="336"/>
      <c r="T630" s="336"/>
      <c r="U630" s="336"/>
      <c r="V630" s="336"/>
      <c r="W630" s="336"/>
      <c r="X630" s="336"/>
      <c r="Y630" s="336"/>
      <c r="Z630" s="336"/>
      <c r="AA630" s="336"/>
      <c r="AB630" s="336"/>
      <c r="AC630" s="336"/>
      <c r="AD630" s="336"/>
      <c r="AE630" s="336"/>
      <c r="AF630" s="336"/>
      <c r="AG630" s="336"/>
      <c r="AH630" s="336"/>
      <c r="AI630" s="336"/>
      <c r="AJ630" s="336"/>
      <c r="AK630" s="336"/>
      <c r="AL630" s="336"/>
      <c r="AM630" s="336"/>
      <c r="AN630" s="336"/>
      <c r="AO630" s="336"/>
      <c r="AP630" s="336"/>
      <c r="AQ630" s="336"/>
      <c r="AR630" s="336"/>
      <c r="AZ630" s="208"/>
      <c r="BA630" s="215"/>
      <c r="BB630" s="215"/>
      <c r="BC630" s="215"/>
      <c r="BD630" s="215"/>
      <c r="BE630" s="215"/>
      <c r="BF630" s="208"/>
      <c r="BG630" s="208"/>
      <c r="BH630" s="208"/>
      <c r="BI630" s="208"/>
      <c r="BJ630" s="208"/>
      <c r="BK630" s="208"/>
      <c r="BL630" s="129"/>
      <c r="BM630" s="129"/>
      <c r="BN630" s="129"/>
      <c r="BO630" s="129"/>
    </row>
    <row r="631" spans="4:69" ht="7.5" customHeight="1" x14ac:dyDescent="0.15"/>
    <row r="632" spans="4:69" s="8" customFormat="1" ht="18" customHeight="1" x14ac:dyDescent="0.15">
      <c r="E632" s="368" t="s">
        <v>576</v>
      </c>
      <c r="F632" s="391"/>
      <c r="G632" s="391"/>
      <c r="H632" s="391"/>
      <c r="I632" s="391"/>
      <c r="J632" s="391"/>
      <c r="K632" s="369"/>
      <c r="L632" s="391" t="s">
        <v>577</v>
      </c>
      <c r="M632" s="391"/>
      <c r="N632" s="391"/>
      <c r="O632" s="391"/>
      <c r="P632" s="391"/>
      <c r="Q632" s="391"/>
      <c r="R632" s="391"/>
      <c r="S632" s="368" t="s">
        <v>578</v>
      </c>
      <c r="T632" s="391"/>
      <c r="U632" s="391"/>
      <c r="V632" s="391"/>
      <c r="W632" s="391"/>
      <c r="X632" s="391"/>
      <c r="Y632" s="369"/>
      <c r="AZ632" s="211"/>
      <c r="BA632" s="216"/>
      <c r="BB632" s="216"/>
      <c r="BC632" s="216"/>
      <c r="BD632" s="216"/>
      <c r="BE632" s="216"/>
      <c r="BF632" s="211"/>
      <c r="BG632" s="211"/>
      <c r="BH632" s="211"/>
      <c r="BI632" s="211"/>
      <c r="BJ632" s="211"/>
      <c r="BK632" s="211"/>
      <c r="BL632" s="130"/>
      <c r="BM632" s="130"/>
      <c r="BN632" s="130"/>
      <c r="BO632" s="130"/>
    </row>
    <row r="633" spans="4:69" s="8" customFormat="1" ht="24.95" customHeight="1" x14ac:dyDescent="0.15">
      <c r="E633" s="358"/>
      <c r="F633" s="325"/>
      <c r="G633" s="325"/>
      <c r="H633" s="325"/>
      <c r="I633" s="325"/>
      <c r="J633" s="325"/>
      <c r="K633" s="10" t="s">
        <v>386</v>
      </c>
      <c r="L633" s="325"/>
      <c r="M633" s="325"/>
      <c r="N633" s="325"/>
      <c r="O633" s="325"/>
      <c r="P633" s="325"/>
      <c r="Q633" s="325"/>
      <c r="R633" s="144" t="s">
        <v>386</v>
      </c>
      <c r="S633" s="358"/>
      <c r="T633" s="325"/>
      <c r="U633" s="325"/>
      <c r="V633" s="325"/>
      <c r="W633" s="325"/>
      <c r="X633" s="325"/>
      <c r="Y633" s="10" t="s">
        <v>386</v>
      </c>
      <c r="AZ633" s="211"/>
      <c r="BA633" s="216"/>
      <c r="BB633" s="216"/>
      <c r="BC633" s="216"/>
      <c r="BD633" s="216"/>
      <c r="BE633" s="216"/>
      <c r="BF633" s="211"/>
      <c r="BG633" s="211"/>
      <c r="BH633" s="211"/>
      <c r="BI633" s="211"/>
      <c r="BJ633" s="211"/>
      <c r="BK633" s="211"/>
      <c r="BL633" s="130"/>
      <c r="BM633" s="130"/>
      <c r="BN633" s="130"/>
      <c r="BO633" s="130"/>
    </row>
    <row r="634" spans="4:69" s="8" customFormat="1" ht="12" customHeight="1" x14ac:dyDescent="0.15">
      <c r="AZ634" s="211"/>
      <c r="BA634" s="216"/>
      <c r="BB634" s="216"/>
      <c r="BC634" s="216"/>
      <c r="BD634" s="216"/>
      <c r="BE634" s="216"/>
      <c r="BF634" s="211"/>
      <c r="BG634" s="211"/>
      <c r="BH634" s="211"/>
      <c r="BI634" s="211"/>
      <c r="BJ634" s="211"/>
      <c r="BK634" s="211"/>
      <c r="BL634" s="130"/>
      <c r="BM634" s="130"/>
      <c r="BN634" s="130"/>
      <c r="BO634" s="130"/>
    </row>
    <row r="635" spans="4:69" ht="15" customHeight="1" x14ac:dyDescent="0.15">
      <c r="E635" s="9" t="s">
        <v>37</v>
      </c>
    </row>
    <row r="636" spans="4:69" customFormat="1" ht="18" customHeight="1" x14ac:dyDescent="0.15">
      <c r="D636" s="336" t="s">
        <v>1297</v>
      </c>
      <c r="E636" s="336"/>
      <c r="F636" s="336"/>
      <c r="G636" s="336"/>
      <c r="H636" s="336"/>
      <c r="I636" s="336"/>
      <c r="J636" s="336"/>
      <c r="K636" s="336"/>
      <c r="L636" s="336"/>
      <c r="M636" s="336"/>
      <c r="N636" s="336"/>
      <c r="O636" s="336"/>
      <c r="P636" s="336"/>
      <c r="Q636" s="336"/>
      <c r="R636" s="336"/>
      <c r="S636" s="336"/>
      <c r="T636" s="336"/>
      <c r="U636" s="336"/>
      <c r="V636" s="336"/>
      <c r="W636" s="336"/>
      <c r="X636" s="336"/>
      <c r="Y636" s="336"/>
      <c r="Z636" s="336"/>
      <c r="AA636" s="336"/>
      <c r="AB636" s="336"/>
      <c r="AC636" s="336"/>
      <c r="AD636" s="336"/>
      <c r="AE636" s="336"/>
      <c r="AF636" s="336"/>
      <c r="AG636" s="336"/>
      <c r="AH636" s="336"/>
      <c r="AI636" s="336"/>
      <c r="AJ636" s="336"/>
      <c r="AK636" s="336"/>
      <c r="AL636" s="336"/>
      <c r="AM636" s="336"/>
      <c r="AN636" s="336"/>
      <c r="AO636" s="336"/>
      <c r="AP636" s="336"/>
      <c r="AQ636" s="336"/>
      <c r="AR636" s="336"/>
      <c r="AZ636" s="208"/>
      <c r="BA636" s="215"/>
      <c r="BB636" s="215"/>
      <c r="BC636" s="215"/>
      <c r="BD636" s="215"/>
      <c r="BE636" s="215"/>
      <c r="BF636" s="208"/>
      <c r="BG636" s="208"/>
      <c r="BH636" s="208"/>
      <c r="BI636" s="208"/>
      <c r="BJ636" s="208"/>
      <c r="BK636" s="208"/>
      <c r="BL636" s="129"/>
      <c r="BM636" s="129"/>
      <c r="BN636" s="129"/>
      <c r="BO636" s="129"/>
    </row>
    <row r="637" spans="4:69" ht="6.95" customHeight="1" x14ac:dyDescent="0.15"/>
    <row r="638" spans="4:69" ht="15.75" customHeight="1" x14ac:dyDescent="0.15">
      <c r="E638" s="302">
        <v>1</v>
      </c>
      <c r="F638" s="302"/>
      <c r="G638" s="302">
        <v>2</v>
      </c>
      <c r="H638" s="302"/>
      <c r="I638" s="302">
        <v>3</v>
      </c>
      <c r="J638" s="302"/>
      <c r="K638" s="302">
        <v>4</v>
      </c>
      <c r="L638" s="302"/>
      <c r="M638" s="302">
        <v>5</v>
      </c>
      <c r="N638" s="302"/>
      <c r="O638" s="302">
        <v>6</v>
      </c>
      <c r="P638" s="302"/>
      <c r="Q638" s="302">
        <v>7</v>
      </c>
      <c r="R638" s="302"/>
      <c r="S638" s="302">
        <v>8</v>
      </c>
      <c r="T638" s="302"/>
      <c r="U638" s="302">
        <v>9</v>
      </c>
      <c r="V638" s="302"/>
      <c r="W638" s="302">
        <v>10</v>
      </c>
      <c r="X638" s="302"/>
      <c r="Y638" s="302">
        <v>11</v>
      </c>
      <c r="Z638" s="302"/>
      <c r="AA638" s="302">
        <v>12</v>
      </c>
      <c r="AB638" s="302"/>
      <c r="AC638" s="302">
        <v>13</v>
      </c>
      <c r="AD638" s="302"/>
      <c r="AE638" s="302">
        <v>14</v>
      </c>
      <c r="AF638" s="302"/>
      <c r="AG638" s="302">
        <v>15</v>
      </c>
      <c r="AH638" s="302"/>
      <c r="AI638" s="302">
        <v>16</v>
      </c>
      <c r="AJ638" s="302"/>
      <c r="AZ638" s="1"/>
      <c r="BA638" s="1"/>
      <c r="BB638" s="207"/>
      <c r="BF638" s="214"/>
      <c r="BG638" s="214"/>
      <c r="BL638" s="207"/>
      <c r="BM638" s="207"/>
      <c r="BP638" s="128"/>
      <c r="BQ638" s="128"/>
    </row>
    <row r="639" spans="4:69" ht="25.5" customHeight="1" x14ac:dyDescent="0.15">
      <c r="E639" s="345" t="s">
        <v>679</v>
      </c>
      <c r="F639" s="345"/>
      <c r="G639" s="366" t="s">
        <v>680</v>
      </c>
      <c r="H639" s="330"/>
      <c r="I639" s="330" t="s">
        <v>1332</v>
      </c>
      <c r="J639" s="330"/>
      <c r="K639" s="330" t="s">
        <v>681</v>
      </c>
      <c r="L639" s="330"/>
      <c r="M639" s="330" t="s">
        <v>1098</v>
      </c>
      <c r="N639" s="330"/>
      <c r="O639" s="330" t="s">
        <v>682</v>
      </c>
      <c r="P639" s="330"/>
      <c r="Q639" s="330" t="s">
        <v>683</v>
      </c>
      <c r="R639" s="330"/>
      <c r="S639" s="330" t="s">
        <v>295</v>
      </c>
      <c r="T639" s="330"/>
      <c r="U639" s="330" t="s">
        <v>695</v>
      </c>
      <c r="V639" s="330"/>
      <c r="W639" s="330" t="s">
        <v>696</v>
      </c>
      <c r="X639" s="330"/>
      <c r="Y639" s="330" t="s">
        <v>689</v>
      </c>
      <c r="Z639" s="330"/>
      <c r="AA639" s="330" t="s">
        <v>686</v>
      </c>
      <c r="AB639" s="330"/>
      <c r="AC639" s="330" t="s">
        <v>687</v>
      </c>
      <c r="AD639" s="330"/>
      <c r="AE639" s="330" t="s">
        <v>1114</v>
      </c>
      <c r="AF639" s="330"/>
      <c r="AG639" s="330" t="s">
        <v>688</v>
      </c>
      <c r="AH639" s="330"/>
      <c r="AI639" s="330" t="s">
        <v>697</v>
      </c>
      <c r="AJ639" s="423"/>
      <c r="AZ639" s="1"/>
      <c r="BA639" s="1"/>
      <c r="BB639" s="207"/>
      <c r="BF639" s="214"/>
      <c r="BG639" s="214"/>
      <c r="BL639" s="207"/>
      <c r="BM639" s="207"/>
      <c r="BP639" s="128"/>
      <c r="BQ639" s="128"/>
    </row>
    <row r="640" spans="4:69" ht="99.95" customHeight="1" x14ac:dyDescent="0.15">
      <c r="D640" s="9"/>
      <c r="E640" s="346"/>
      <c r="F640" s="346"/>
      <c r="G640" s="367"/>
      <c r="H640" s="331"/>
      <c r="I640" s="331"/>
      <c r="J640" s="331"/>
      <c r="K640" s="331"/>
      <c r="L640" s="331"/>
      <c r="M640" s="331"/>
      <c r="N640" s="331"/>
      <c r="O640" s="331"/>
      <c r="P640" s="331"/>
      <c r="Q640" s="331"/>
      <c r="R640" s="331"/>
      <c r="S640" s="331"/>
      <c r="T640" s="331"/>
      <c r="U640" s="331"/>
      <c r="V640" s="331"/>
      <c r="W640" s="331"/>
      <c r="X640" s="331"/>
      <c r="Y640" s="331"/>
      <c r="Z640" s="331"/>
      <c r="AA640" s="331"/>
      <c r="AB640" s="331"/>
      <c r="AC640" s="331"/>
      <c r="AD640" s="331"/>
      <c r="AE640" s="331"/>
      <c r="AF640" s="331"/>
      <c r="AG640" s="331"/>
      <c r="AH640" s="331"/>
      <c r="AI640" s="331"/>
      <c r="AJ640" s="424"/>
      <c r="AZ640" s="1"/>
      <c r="BA640" s="1"/>
      <c r="BB640" s="213"/>
      <c r="BC640" s="219"/>
      <c r="BD640" s="219"/>
      <c r="BE640" s="219"/>
      <c r="BF640" s="219"/>
      <c r="BG640" s="219"/>
      <c r="BH640" s="213"/>
      <c r="BI640" s="213"/>
      <c r="BJ640" s="213"/>
      <c r="BK640" s="213"/>
      <c r="BL640" s="213"/>
      <c r="BM640" s="213"/>
      <c r="BN640" s="131"/>
      <c r="BO640" s="131"/>
      <c r="BP640" s="131"/>
      <c r="BQ640" s="128"/>
    </row>
    <row r="641" spans="4:69" s="8" customFormat="1" ht="24.95" customHeight="1" x14ac:dyDescent="0.15">
      <c r="D641" s="61"/>
      <c r="E641" s="368"/>
      <c r="F641" s="369"/>
      <c r="G641" s="483"/>
      <c r="H641" s="370"/>
      <c r="I641" s="370"/>
      <c r="J641" s="370"/>
      <c r="K641" s="370"/>
      <c r="L641" s="370"/>
      <c r="M641" s="435"/>
      <c r="N641" s="436"/>
      <c r="O641" s="370"/>
      <c r="P641" s="370"/>
      <c r="Q641" s="370"/>
      <c r="R641" s="370"/>
      <c r="S641" s="370"/>
      <c r="T641" s="370"/>
      <c r="U641" s="370"/>
      <c r="V641" s="370"/>
      <c r="W641" s="370"/>
      <c r="X641" s="370"/>
      <c r="Y641" s="370"/>
      <c r="Z641" s="370"/>
      <c r="AA641" s="370"/>
      <c r="AB641" s="370"/>
      <c r="AC641" s="370"/>
      <c r="AD641" s="370"/>
      <c r="AE641" s="370"/>
      <c r="AF641" s="370"/>
      <c r="AG641" s="370"/>
      <c r="AH641" s="370"/>
      <c r="AI641" s="370"/>
      <c r="AJ641" s="431"/>
      <c r="BB641" s="211"/>
      <c r="BC641" s="216"/>
      <c r="BD641" s="216"/>
      <c r="BE641" s="216"/>
      <c r="BF641" s="216"/>
      <c r="BG641" s="216"/>
      <c r="BH641" s="211"/>
      <c r="BI641" s="211"/>
      <c r="BJ641" s="211"/>
      <c r="BK641" s="211"/>
      <c r="BL641" s="211"/>
      <c r="BM641" s="211"/>
      <c r="BN641" s="130"/>
      <c r="BO641" s="130"/>
      <c r="BP641" s="130"/>
      <c r="BQ641" s="130"/>
    </row>
    <row r="642" spans="4:69" ht="7.5" customHeight="1" x14ac:dyDescent="0.15"/>
    <row r="643" spans="4:69" ht="20.25" customHeight="1" x14ac:dyDescent="0.15">
      <c r="E643" s="62" t="s">
        <v>815</v>
      </c>
    </row>
    <row r="644" spans="4:69" ht="33" customHeight="1" x14ac:dyDescent="0.15">
      <c r="E644" s="432"/>
      <c r="F644" s="433"/>
      <c r="G644" s="433"/>
      <c r="H644" s="433"/>
      <c r="I644" s="433"/>
      <c r="J644" s="433"/>
      <c r="K644" s="433"/>
      <c r="L644" s="433"/>
      <c r="M644" s="433"/>
      <c r="N644" s="433"/>
      <c r="O644" s="433"/>
      <c r="P644" s="433"/>
      <c r="Q644" s="433"/>
      <c r="R644" s="433"/>
      <c r="S644" s="433"/>
      <c r="T644" s="433"/>
      <c r="U644" s="433"/>
      <c r="V644" s="433"/>
      <c r="W644" s="433"/>
      <c r="X644" s="433"/>
      <c r="Y644" s="433"/>
      <c r="Z644" s="433"/>
      <c r="AA644" s="433"/>
      <c r="AB644" s="433"/>
      <c r="AC644" s="433"/>
      <c r="AD644" s="433"/>
      <c r="AE644" s="433"/>
      <c r="AF644" s="433"/>
      <c r="AG644" s="433"/>
      <c r="AH644" s="433"/>
      <c r="AI644" s="433"/>
      <c r="AJ644" s="433"/>
      <c r="AK644" s="434"/>
    </row>
    <row r="645" spans="4:69" s="8" customFormat="1" ht="21.75" customHeight="1" x14ac:dyDescent="0.15">
      <c r="E645" s="52"/>
      <c r="F645" s="52"/>
      <c r="G645" s="52"/>
      <c r="H645" s="52"/>
      <c r="I645" s="52"/>
      <c r="J645" s="11"/>
      <c r="K645" s="11"/>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Z645" s="211"/>
      <c r="BA645" s="216"/>
      <c r="BB645" s="216"/>
      <c r="BC645" s="216"/>
      <c r="BD645" s="216"/>
      <c r="BE645" s="216"/>
      <c r="BF645" s="211"/>
      <c r="BG645" s="211"/>
      <c r="BH645" s="211"/>
      <c r="BI645" s="211"/>
      <c r="BJ645" s="211"/>
      <c r="BK645" s="211"/>
      <c r="BL645" s="130"/>
      <c r="BM645" s="130"/>
      <c r="BN645" s="130"/>
      <c r="BO645" s="130"/>
    </row>
    <row r="646" spans="4:69" customFormat="1" ht="18" customHeight="1" x14ac:dyDescent="0.15">
      <c r="D646" s="336" t="s">
        <v>38</v>
      </c>
      <c r="E646" s="336"/>
      <c r="F646" s="336"/>
      <c r="G646" s="336"/>
      <c r="H646" s="336"/>
      <c r="I646" s="336"/>
      <c r="J646" s="336"/>
      <c r="K646" s="336"/>
      <c r="L646" s="336"/>
      <c r="M646" s="336"/>
      <c r="N646" s="336"/>
      <c r="O646" s="336"/>
      <c r="P646" s="336"/>
      <c r="Q646" s="336"/>
      <c r="R646" s="336"/>
      <c r="S646" s="336"/>
      <c r="T646" s="336"/>
      <c r="U646" s="336"/>
      <c r="V646" s="336"/>
      <c r="W646" s="336"/>
      <c r="X646" s="336"/>
      <c r="Y646" s="336"/>
      <c r="Z646" s="336"/>
      <c r="AA646" s="336"/>
      <c r="AB646" s="336"/>
      <c r="AC646" s="336"/>
      <c r="AD646" s="336"/>
      <c r="AE646" s="336"/>
      <c r="AF646" s="336"/>
      <c r="AG646" s="336"/>
      <c r="AH646" s="336"/>
      <c r="AI646" s="336"/>
      <c r="AJ646" s="336"/>
      <c r="AK646" s="336"/>
      <c r="AL646" s="336"/>
      <c r="AM646" s="336"/>
      <c r="AN646" s="336"/>
      <c r="AO646" s="336"/>
      <c r="AP646" s="336"/>
      <c r="AQ646" s="336"/>
      <c r="AR646" s="336"/>
      <c r="AT646" s="93" t="s">
        <v>59</v>
      </c>
      <c r="AZ646" s="208"/>
      <c r="BA646" s="215"/>
      <c r="BB646" s="215"/>
      <c r="BC646" s="215"/>
      <c r="BD646" s="215"/>
      <c r="BE646" s="215"/>
      <c r="BF646" s="208"/>
      <c r="BG646" s="208"/>
      <c r="BH646" s="208"/>
      <c r="BI646" s="208"/>
      <c r="BJ646" s="208"/>
      <c r="BK646" s="208"/>
      <c r="BL646" s="129"/>
      <c r="BM646" s="129"/>
      <c r="BN646" s="129"/>
      <c r="BO646" s="129"/>
    </row>
    <row r="647" spans="4:69" ht="6.95" customHeight="1" x14ac:dyDescent="0.15">
      <c r="AT647" s="651"/>
    </row>
    <row r="648" spans="4:69" s="8" customFormat="1" ht="18" customHeight="1" x14ac:dyDescent="0.15">
      <c r="F648" s="8" t="s">
        <v>623</v>
      </c>
      <c r="P648" s="8" t="s">
        <v>624</v>
      </c>
      <c r="AT648" s="651"/>
      <c r="AZ648" s="211"/>
      <c r="BA648" s="216"/>
      <c r="BB648" s="216"/>
      <c r="BC648" s="216"/>
      <c r="BD648" s="216"/>
      <c r="BE648" s="216"/>
      <c r="BF648" s="211"/>
      <c r="BG648" s="211"/>
      <c r="BH648" s="211"/>
      <c r="BI648" s="211"/>
      <c r="BJ648" s="211"/>
      <c r="BK648" s="211"/>
      <c r="BL648" s="130"/>
      <c r="BM648" s="130"/>
      <c r="BN648" s="130"/>
      <c r="BO648" s="130"/>
    </row>
    <row r="649" spans="4:69" s="8" customFormat="1" ht="11.25" customHeight="1" x14ac:dyDescent="0.15">
      <c r="AZ649" s="211"/>
      <c r="BA649" s="216"/>
      <c r="BB649" s="216"/>
      <c r="BC649" s="216"/>
      <c r="BD649" s="216"/>
      <c r="BE649" s="216"/>
      <c r="BF649" s="211"/>
      <c r="BG649" s="211"/>
      <c r="BH649" s="211"/>
      <c r="BI649" s="211"/>
      <c r="BJ649" s="211"/>
      <c r="BK649" s="211"/>
      <c r="BL649" s="130"/>
      <c r="BM649" s="130"/>
      <c r="BN649" s="130"/>
      <c r="BO649" s="130"/>
    </row>
    <row r="650" spans="4:69" ht="15" customHeight="1" x14ac:dyDescent="0.15">
      <c r="E650" s="9" t="s">
        <v>39</v>
      </c>
    </row>
    <row r="651" spans="4:69" customFormat="1" ht="18" customHeight="1" x14ac:dyDescent="0.15">
      <c r="D651" s="336" t="s">
        <v>808</v>
      </c>
      <c r="E651" s="336"/>
      <c r="F651" s="336"/>
      <c r="G651" s="336"/>
      <c r="H651" s="336"/>
      <c r="I651" s="336"/>
      <c r="J651" s="336"/>
      <c r="K651" s="336"/>
      <c r="L651" s="336"/>
      <c r="M651" s="336"/>
      <c r="N651" s="336"/>
      <c r="O651" s="336"/>
      <c r="P651" s="336"/>
      <c r="Q651" s="336"/>
      <c r="R651" s="336"/>
      <c r="S651" s="336"/>
      <c r="T651" s="336"/>
      <c r="U651" s="336"/>
      <c r="V651" s="336"/>
      <c r="W651" s="336"/>
      <c r="X651" s="336"/>
      <c r="Y651" s="336"/>
      <c r="Z651" s="336"/>
      <c r="AA651" s="336"/>
      <c r="AB651" s="336"/>
      <c r="AC651" s="336"/>
      <c r="AD651" s="336"/>
      <c r="AE651" s="336"/>
      <c r="AF651" s="336"/>
      <c r="AG651" s="336"/>
      <c r="AH651" s="336"/>
      <c r="AI651" s="336"/>
      <c r="AJ651" s="336"/>
      <c r="AK651" s="336"/>
      <c r="AL651" s="336"/>
      <c r="AM651" s="336"/>
      <c r="AN651" s="336"/>
      <c r="AO651" s="336"/>
      <c r="AP651" s="336"/>
      <c r="AQ651" s="336"/>
      <c r="AR651" s="336"/>
      <c r="AZ651" s="208"/>
      <c r="BA651" s="215"/>
      <c r="BB651" s="215"/>
      <c r="BC651" s="215"/>
      <c r="BD651" s="215"/>
      <c r="BE651" s="215"/>
      <c r="BF651" s="208"/>
      <c r="BG651" s="208"/>
      <c r="BH651" s="208"/>
      <c r="BI651" s="208"/>
      <c r="BJ651" s="208"/>
      <c r="BK651" s="208"/>
      <c r="BL651" s="129"/>
      <c r="BM651" s="129"/>
      <c r="BN651" s="129"/>
      <c r="BO651" s="129"/>
    </row>
    <row r="652" spans="4:69" ht="6.95" customHeight="1" x14ac:dyDescent="0.15"/>
    <row r="653" spans="4:69" s="8" customFormat="1" ht="18" customHeight="1" x14ac:dyDescent="0.15">
      <c r="E653" s="368" t="s">
        <v>576</v>
      </c>
      <c r="F653" s="391"/>
      <c r="G653" s="391"/>
      <c r="H653" s="391"/>
      <c r="I653" s="391"/>
      <c r="J653" s="391"/>
      <c r="K653" s="369"/>
      <c r="L653" s="368" t="s">
        <v>577</v>
      </c>
      <c r="M653" s="391"/>
      <c r="N653" s="391"/>
      <c r="O653" s="391"/>
      <c r="P653" s="391"/>
      <c r="Q653" s="391"/>
      <c r="R653" s="369"/>
      <c r="S653" s="368" t="s">
        <v>296</v>
      </c>
      <c r="T653" s="391"/>
      <c r="U653" s="391"/>
      <c r="V653" s="391"/>
      <c r="W653" s="391"/>
      <c r="X653" s="391"/>
      <c r="Y653" s="369"/>
      <c r="AZ653" s="211"/>
      <c r="BA653" s="216"/>
      <c r="BB653" s="216"/>
      <c r="BC653" s="216"/>
      <c r="BD653" s="216"/>
      <c r="BE653" s="216"/>
      <c r="BF653" s="211"/>
      <c r="BG653" s="211"/>
      <c r="BH653" s="211"/>
      <c r="BI653" s="211"/>
      <c r="BJ653" s="211"/>
      <c r="BK653" s="211"/>
      <c r="BL653" s="130"/>
      <c r="BM653" s="130"/>
      <c r="BN653" s="130"/>
      <c r="BO653" s="130"/>
    </row>
    <row r="654" spans="4:69" s="8" customFormat="1" ht="24.95" customHeight="1" x14ac:dyDescent="0.15">
      <c r="E654" s="358"/>
      <c r="F654" s="325"/>
      <c r="G654" s="325"/>
      <c r="H654" s="325"/>
      <c r="I654" s="325"/>
      <c r="J654" s="325"/>
      <c r="K654" s="10" t="s">
        <v>386</v>
      </c>
      <c r="L654" s="358"/>
      <c r="M654" s="325"/>
      <c r="N654" s="325"/>
      <c r="O654" s="325"/>
      <c r="P654" s="325"/>
      <c r="Q654" s="325"/>
      <c r="R654" s="10" t="s">
        <v>386</v>
      </c>
      <c r="S654" s="358"/>
      <c r="T654" s="325"/>
      <c r="U654" s="325"/>
      <c r="V654" s="325"/>
      <c r="W654" s="325"/>
      <c r="X654" s="325"/>
      <c r="Y654" s="10" t="s">
        <v>386</v>
      </c>
      <c r="AZ654" s="211"/>
      <c r="BA654" s="216"/>
      <c r="BB654" s="216"/>
      <c r="BC654" s="216"/>
      <c r="BD654" s="216"/>
      <c r="BE654" s="216"/>
      <c r="BF654" s="211"/>
      <c r="BG654" s="211"/>
      <c r="BH654" s="211"/>
      <c r="BI654" s="211"/>
      <c r="BJ654" s="211"/>
      <c r="BK654" s="211"/>
      <c r="BL654" s="130"/>
      <c r="BM654" s="130"/>
      <c r="BN654" s="130"/>
      <c r="BO654" s="130"/>
    </row>
    <row r="655" spans="4:69" s="8" customFormat="1" ht="11.25" customHeight="1" x14ac:dyDescent="0.15">
      <c r="AZ655" s="211"/>
      <c r="BA655" s="216"/>
      <c r="BB655" s="216"/>
      <c r="BC655" s="216"/>
      <c r="BD655" s="216"/>
      <c r="BE655" s="216"/>
      <c r="BF655" s="211"/>
      <c r="BG655" s="211"/>
      <c r="BH655" s="211"/>
      <c r="BI655" s="211"/>
      <c r="BJ655" s="211"/>
      <c r="BK655" s="211"/>
      <c r="BL655" s="130"/>
      <c r="BM655" s="130"/>
      <c r="BN655" s="130"/>
      <c r="BO655" s="130"/>
    </row>
    <row r="656" spans="4:69" ht="15" customHeight="1" x14ac:dyDescent="0.15">
      <c r="E656" s="9" t="s">
        <v>39</v>
      </c>
    </row>
    <row r="657" spans="4:69" customFormat="1" ht="18" customHeight="1" x14ac:dyDescent="0.15">
      <c r="D657" s="336" t="s">
        <v>1298</v>
      </c>
      <c r="E657" s="336"/>
      <c r="F657" s="336"/>
      <c r="G657" s="336"/>
      <c r="H657" s="336"/>
      <c r="I657" s="336"/>
      <c r="J657" s="336"/>
      <c r="K657" s="336"/>
      <c r="L657" s="336"/>
      <c r="M657" s="336"/>
      <c r="N657" s="336"/>
      <c r="O657" s="336"/>
      <c r="P657" s="336"/>
      <c r="Q657" s="336"/>
      <c r="R657" s="336"/>
      <c r="S657" s="336"/>
      <c r="T657" s="336"/>
      <c r="U657" s="336"/>
      <c r="V657" s="336"/>
      <c r="W657" s="336"/>
      <c r="X657" s="336"/>
      <c r="Y657" s="336"/>
      <c r="Z657" s="336"/>
      <c r="AA657" s="336"/>
      <c r="AB657" s="336"/>
      <c r="AC657" s="336"/>
      <c r="AD657" s="336"/>
      <c r="AE657" s="336"/>
      <c r="AF657" s="336"/>
      <c r="AG657" s="336"/>
      <c r="AH657" s="336"/>
      <c r="AI657" s="336"/>
      <c r="AJ657" s="336"/>
      <c r="AK657" s="336"/>
      <c r="AL657" s="336"/>
      <c r="AM657" s="336"/>
      <c r="AN657" s="336"/>
      <c r="AO657" s="336"/>
      <c r="AP657" s="336"/>
      <c r="AQ657" s="336"/>
      <c r="AR657" s="336"/>
      <c r="AZ657" s="208"/>
      <c r="BA657" s="215"/>
      <c r="BB657" s="215"/>
      <c r="BC657" s="215"/>
      <c r="BD657" s="215"/>
      <c r="BE657" s="215"/>
      <c r="BF657" s="208"/>
      <c r="BG657" s="208"/>
      <c r="BH657" s="208"/>
      <c r="BI657" s="208"/>
      <c r="BJ657" s="208"/>
      <c r="BK657" s="208"/>
      <c r="BL657" s="129"/>
      <c r="BM657" s="129"/>
      <c r="BN657" s="129"/>
      <c r="BO657" s="129"/>
    </row>
    <row r="658" spans="4:69" ht="6.95" customHeight="1" x14ac:dyDescent="0.15"/>
    <row r="659" spans="4:69" ht="15.75" customHeight="1" x14ac:dyDescent="0.15">
      <c r="E659" s="302">
        <v>1</v>
      </c>
      <c r="F659" s="302"/>
      <c r="G659" s="302">
        <v>2</v>
      </c>
      <c r="H659" s="302"/>
      <c r="I659" s="302">
        <v>3</v>
      </c>
      <c r="J659" s="302"/>
      <c r="K659" s="302">
        <v>4</v>
      </c>
      <c r="L659" s="302"/>
      <c r="M659" s="302">
        <v>5</v>
      </c>
      <c r="N659" s="302"/>
      <c r="O659" s="302">
        <v>6</v>
      </c>
      <c r="P659" s="302"/>
      <c r="Q659" s="302">
        <v>7</v>
      </c>
      <c r="R659" s="302"/>
      <c r="S659" s="302">
        <v>8</v>
      </c>
      <c r="T659" s="302"/>
      <c r="U659" s="302">
        <v>9</v>
      </c>
      <c r="V659" s="302"/>
      <c r="W659" s="302">
        <v>10</v>
      </c>
      <c r="X659" s="302"/>
      <c r="Y659" s="302">
        <v>11</v>
      </c>
      <c r="Z659" s="302"/>
      <c r="AA659" s="302">
        <v>12</v>
      </c>
      <c r="AB659" s="302"/>
      <c r="AC659" s="302">
        <v>13</v>
      </c>
      <c r="AD659" s="302"/>
      <c r="AE659" s="302">
        <v>14</v>
      </c>
      <c r="AF659" s="302"/>
      <c r="AG659" s="302">
        <v>15</v>
      </c>
      <c r="AH659" s="302"/>
      <c r="AZ659" s="1"/>
      <c r="BA659" s="1"/>
      <c r="BB659" s="207"/>
      <c r="BF659" s="214"/>
      <c r="BG659" s="214"/>
      <c r="BL659" s="207"/>
      <c r="BM659" s="207"/>
      <c r="BP659" s="128"/>
      <c r="BQ659" s="128"/>
    </row>
    <row r="660" spans="4:69" ht="25.5" customHeight="1" x14ac:dyDescent="0.15">
      <c r="E660" s="345" t="s">
        <v>679</v>
      </c>
      <c r="F660" s="345"/>
      <c r="G660" s="366" t="s">
        <v>680</v>
      </c>
      <c r="H660" s="330"/>
      <c r="I660" s="330" t="s">
        <v>1332</v>
      </c>
      <c r="J660" s="330"/>
      <c r="K660" s="330" t="s">
        <v>681</v>
      </c>
      <c r="L660" s="330"/>
      <c r="M660" s="330" t="s">
        <v>1098</v>
      </c>
      <c r="N660" s="330"/>
      <c r="O660" s="330" t="s">
        <v>682</v>
      </c>
      <c r="P660" s="330"/>
      <c r="Q660" s="330" t="s">
        <v>297</v>
      </c>
      <c r="R660" s="330"/>
      <c r="S660" s="330" t="s">
        <v>331</v>
      </c>
      <c r="T660" s="330"/>
      <c r="U660" s="425" t="s">
        <v>696</v>
      </c>
      <c r="V660" s="426"/>
      <c r="W660" s="425" t="s">
        <v>689</v>
      </c>
      <c r="X660" s="426"/>
      <c r="Y660" s="425" t="s">
        <v>686</v>
      </c>
      <c r="Z660" s="426"/>
      <c r="AA660" s="425" t="s">
        <v>687</v>
      </c>
      <c r="AB660" s="426"/>
      <c r="AC660" s="330" t="s">
        <v>1114</v>
      </c>
      <c r="AD660" s="330"/>
      <c r="AE660" s="425" t="s">
        <v>688</v>
      </c>
      <c r="AF660" s="426"/>
      <c r="AG660" s="330" t="s">
        <v>697</v>
      </c>
      <c r="AH660" s="423"/>
      <c r="AZ660" s="1"/>
      <c r="BA660" s="1"/>
      <c r="BB660" s="207"/>
      <c r="BF660" s="214"/>
      <c r="BG660" s="214"/>
      <c r="BL660" s="207"/>
      <c r="BM660" s="207"/>
      <c r="BP660" s="128"/>
      <c r="BQ660" s="128"/>
    </row>
    <row r="661" spans="4:69" ht="99.95" customHeight="1" x14ac:dyDescent="0.15">
      <c r="D661" s="9"/>
      <c r="E661" s="346"/>
      <c r="F661" s="346"/>
      <c r="G661" s="367"/>
      <c r="H661" s="331"/>
      <c r="I661" s="331"/>
      <c r="J661" s="331"/>
      <c r="K661" s="331"/>
      <c r="L661" s="331"/>
      <c r="M661" s="331"/>
      <c r="N661" s="331"/>
      <c r="O661" s="331"/>
      <c r="P661" s="331"/>
      <c r="Q661" s="331"/>
      <c r="R661" s="331"/>
      <c r="S661" s="331"/>
      <c r="T661" s="331"/>
      <c r="U661" s="427"/>
      <c r="V661" s="428"/>
      <c r="W661" s="427"/>
      <c r="X661" s="428"/>
      <c r="Y661" s="427"/>
      <c r="Z661" s="428"/>
      <c r="AA661" s="427"/>
      <c r="AB661" s="428"/>
      <c r="AC661" s="331"/>
      <c r="AD661" s="331"/>
      <c r="AE661" s="427"/>
      <c r="AF661" s="428"/>
      <c r="AG661" s="331"/>
      <c r="AH661" s="424"/>
      <c r="AZ661" s="1"/>
      <c r="BA661" s="1"/>
      <c r="BB661" s="213"/>
      <c r="BC661" s="219"/>
      <c r="BD661" s="219"/>
      <c r="BE661" s="219"/>
      <c r="BF661" s="219"/>
      <c r="BG661" s="219"/>
      <c r="BH661" s="213"/>
      <c r="BI661" s="213"/>
      <c r="BJ661" s="213"/>
      <c r="BK661" s="213"/>
      <c r="BL661" s="213"/>
      <c r="BM661" s="213"/>
      <c r="BN661" s="131"/>
      <c r="BO661" s="131"/>
      <c r="BP661" s="128"/>
      <c r="BQ661" s="128"/>
    </row>
    <row r="662" spans="4:69" s="8" customFormat="1" ht="24.95" customHeight="1" x14ac:dyDescent="0.15">
      <c r="D662" s="61"/>
      <c r="E662" s="368"/>
      <c r="F662" s="369"/>
      <c r="G662" s="483"/>
      <c r="H662" s="370"/>
      <c r="I662" s="370"/>
      <c r="J662" s="370"/>
      <c r="K662" s="370"/>
      <c r="L662" s="370"/>
      <c r="M662" s="370"/>
      <c r="N662" s="370"/>
      <c r="O662" s="435"/>
      <c r="P662" s="436"/>
      <c r="Q662" s="370"/>
      <c r="R662" s="370"/>
      <c r="S662" s="370"/>
      <c r="T662" s="370"/>
      <c r="U662" s="370"/>
      <c r="V662" s="370"/>
      <c r="W662" s="370"/>
      <c r="X662" s="370"/>
      <c r="Y662" s="370"/>
      <c r="Z662" s="370"/>
      <c r="AA662" s="370"/>
      <c r="AB662" s="370"/>
      <c r="AC662" s="370"/>
      <c r="AD662" s="370"/>
      <c r="AE662" s="370"/>
      <c r="AF662" s="370"/>
      <c r="AG662" s="370"/>
      <c r="AH662" s="431"/>
      <c r="BB662" s="211"/>
      <c r="BC662" s="216"/>
      <c r="BD662" s="216"/>
      <c r="BE662" s="216"/>
      <c r="BF662" s="216"/>
      <c r="BG662" s="216"/>
      <c r="BH662" s="211"/>
      <c r="BI662" s="211"/>
      <c r="BJ662" s="211"/>
      <c r="BK662" s="211"/>
      <c r="BL662" s="211"/>
      <c r="BM662" s="211"/>
      <c r="BN662" s="130"/>
      <c r="BO662" s="130"/>
      <c r="BP662" s="130"/>
      <c r="BQ662" s="130"/>
    </row>
    <row r="663" spans="4:69" ht="7.5" customHeight="1" x14ac:dyDescent="0.15"/>
    <row r="664" spans="4:69" ht="20.25" customHeight="1" x14ac:dyDescent="0.15">
      <c r="E664" s="62" t="s">
        <v>815</v>
      </c>
    </row>
    <row r="665" spans="4:69" ht="33" customHeight="1" x14ac:dyDescent="0.15">
      <c r="E665" s="432"/>
      <c r="F665" s="433"/>
      <c r="G665" s="433"/>
      <c r="H665" s="433"/>
      <c r="I665" s="433"/>
      <c r="J665" s="433"/>
      <c r="K665" s="433"/>
      <c r="L665" s="433"/>
      <c r="M665" s="433"/>
      <c r="N665" s="433"/>
      <c r="O665" s="433"/>
      <c r="P665" s="433"/>
      <c r="Q665" s="433"/>
      <c r="R665" s="433"/>
      <c r="S665" s="433"/>
      <c r="T665" s="433"/>
      <c r="U665" s="433"/>
      <c r="V665" s="433"/>
      <c r="W665" s="433"/>
      <c r="X665" s="433"/>
      <c r="Y665" s="433"/>
      <c r="Z665" s="433"/>
      <c r="AA665" s="433"/>
      <c r="AB665" s="433"/>
      <c r="AC665" s="433"/>
      <c r="AD665" s="433"/>
      <c r="AE665" s="433"/>
      <c r="AF665" s="433"/>
      <c r="AG665" s="433"/>
      <c r="AH665" s="433"/>
      <c r="AI665" s="433"/>
      <c r="AJ665" s="433"/>
      <c r="AK665" s="434"/>
    </row>
    <row r="666" spans="4:69" ht="12.75" customHeight="1" x14ac:dyDescent="0.15">
      <c r="D666" s="9"/>
    </row>
    <row r="667" spans="4:69" customFormat="1" ht="18" customHeight="1" x14ac:dyDescent="0.15">
      <c r="D667" s="336" t="s">
        <v>1058</v>
      </c>
      <c r="E667" s="336"/>
      <c r="F667" s="336"/>
      <c r="G667" s="336"/>
      <c r="H667" s="336"/>
      <c r="I667" s="336"/>
      <c r="J667" s="336"/>
      <c r="K667" s="336"/>
      <c r="L667" s="336"/>
      <c r="M667" s="336"/>
      <c r="N667" s="336"/>
      <c r="O667" s="336"/>
      <c r="P667" s="336"/>
      <c r="Q667" s="336"/>
      <c r="R667" s="336"/>
      <c r="S667" s="336"/>
      <c r="T667" s="336"/>
      <c r="U667" s="336"/>
      <c r="V667" s="336"/>
      <c r="W667" s="336"/>
      <c r="X667" s="336"/>
      <c r="Y667" s="336"/>
      <c r="Z667" s="336"/>
      <c r="AA667" s="336"/>
      <c r="AB667" s="336"/>
      <c r="AC667" s="336"/>
      <c r="AD667" s="336"/>
      <c r="AE667" s="336"/>
      <c r="AF667" s="336"/>
      <c r="AG667" s="336"/>
      <c r="AH667" s="336"/>
      <c r="AI667" s="336"/>
      <c r="AJ667" s="336"/>
      <c r="AK667" s="336"/>
      <c r="AL667" s="336"/>
      <c r="AM667" s="336"/>
      <c r="AN667" s="336"/>
      <c r="AO667" s="336"/>
      <c r="AP667" s="336"/>
      <c r="AQ667" s="336"/>
      <c r="AR667" s="336"/>
      <c r="AT667" s="93" t="s">
        <v>59</v>
      </c>
      <c r="AZ667" s="208"/>
      <c r="BA667" s="215"/>
      <c r="BB667" s="215"/>
      <c r="BC667" s="215"/>
      <c r="BD667" s="215"/>
      <c r="BE667" s="215"/>
      <c r="BF667" s="208"/>
      <c r="BG667" s="208"/>
      <c r="BH667" s="208"/>
      <c r="BI667" s="208"/>
      <c r="BJ667" s="208"/>
      <c r="BK667" s="208"/>
      <c r="BL667" s="129"/>
      <c r="BM667" s="129"/>
      <c r="BN667" s="129"/>
      <c r="BO667" s="129"/>
    </row>
    <row r="668" spans="4:69" ht="6.95" customHeight="1" x14ac:dyDescent="0.15">
      <c r="AT668" s="651"/>
    </row>
    <row r="669" spans="4:69" s="8" customFormat="1" ht="18" customHeight="1" x14ac:dyDescent="0.15">
      <c r="F669" s="8" t="s">
        <v>442</v>
      </c>
      <c r="P669" s="8" t="s">
        <v>443</v>
      </c>
      <c r="AT669" s="651"/>
      <c r="AZ669" s="211"/>
      <c r="BA669" s="216"/>
      <c r="BB669" s="216"/>
      <c r="BC669" s="216"/>
      <c r="BD669" s="216"/>
      <c r="BE669" s="216"/>
      <c r="BF669" s="211"/>
      <c r="BG669" s="211"/>
      <c r="BH669" s="211"/>
      <c r="BI669" s="211"/>
      <c r="BJ669" s="211"/>
      <c r="BK669" s="211"/>
      <c r="BL669" s="130"/>
      <c r="BM669" s="130"/>
      <c r="BN669" s="130"/>
      <c r="BO669" s="130"/>
    </row>
    <row r="670" spans="4:69" s="8" customFormat="1" ht="11.25" customHeight="1" x14ac:dyDescent="0.15">
      <c r="AZ670" s="211"/>
      <c r="BA670" s="216"/>
      <c r="BB670" s="216"/>
      <c r="BC670" s="216"/>
      <c r="BD670" s="216"/>
      <c r="BE670" s="216"/>
      <c r="BF670" s="211"/>
      <c r="BG670" s="211"/>
      <c r="BH670" s="211"/>
      <c r="BI670" s="211"/>
      <c r="BJ670" s="211"/>
      <c r="BK670" s="211"/>
      <c r="BL670" s="130"/>
      <c r="BM670" s="130"/>
      <c r="BN670" s="130"/>
      <c r="BO670" s="130"/>
    </row>
    <row r="671" spans="4:69" ht="15" customHeight="1" x14ac:dyDescent="0.15">
      <c r="E671" s="9" t="s">
        <v>40</v>
      </c>
    </row>
    <row r="672" spans="4:69" customFormat="1" ht="18" customHeight="1" x14ac:dyDescent="0.15">
      <c r="D672" s="336" t="s">
        <v>1299</v>
      </c>
      <c r="E672" s="336"/>
      <c r="F672" s="336"/>
      <c r="G672" s="336"/>
      <c r="H672" s="336"/>
      <c r="I672" s="336"/>
      <c r="J672" s="336"/>
      <c r="K672" s="336"/>
      <c r="L672" s="336"/>
      <c r="M672" s="336"/>
      <c r="N672" s="336"/>
      <c r="O672" s="336"/>
      <c r="P672" s="336"/>
      <c r="Q672" s="336"/>
      <c r="R672" s="336"/>
      <c r="S672" s="336"/>
      <c r="T672" s="336"/>
      <c r="U672" s="336"/>
      <c r="V672" s="336"/>
      <c r="W672" s="336"/>
      <c r="X672" s="336"/>
      <c r="Y672" s="336"/>
      <c r="Z672" s="336"/>
      <c r="AA672" s="336"/>
      <c r="AB672" s="336"/>
      <c r="AC672" s="336"/>
      <c r="AD672" s="336"/>
      <c r="AE672" s="336"/>
      <c r="AF672" s="336"/>
      <c r="AG672" s="336"/>
      <c r="AH672" s="336"/>
      <c r="AI672" s="336"/>
      <c r="AJ672" s="336"/>
      <c r="AK672" s="336"/>
      <c r="AL672" s="336"/>
      <c r="AM672" s="336"/>
      <c r="AN672" s="336"/>
      <c r="AO672" s="336"/>
      <c r="AP672" s="336"/>
      <c r="AQ672" s="336"/>
      <c r="AR672" s="336"/>
      <c r="AZ672" s="208"/>
      <c r="BA672" s="215"/>
      <c r="BB672" s="215"/>
      <c r="BC672" s="215"/>
      <c r="BD672" s="215"/>
      <c r="BE672" s="215"/>
      <c r="BF672" s="208"/>
      <c r="BG672" s="208"/>
      <c r="BH672" s="208"/>
      <c r="BI672" s="208"/>
      <c r="BJ672" s="208"/>
      <c r="BK672" s="208"/>
      <c r="BL672" s="129"/>
      <c r="BM672" s="129"/>
      <c r="BN672" s="129"/>
      <c r="BO672" s="129"/>
    </row>
    <row r="673" spans="3:69" ht="6.95" customHeight="1" x14ac:dyDescent="0.15"/>
    <row r="674" spans="3:69" s="8" customFormat="1" ht="18" customHeight="1" x14ac:dyDescent="0.15">
      <c r="E674" s="368" t="s">
        <v>576</v>
      </c>
      <c r="F674" s="391"/>
      <c r="G674" s="391"/>
      <c r="H674" s="391"/>
      <c r="I674" s="391"/>
      <c r="J674" s="391"/>
      <c r="K674" s="369"/>
      <c r="L674" s="368" t="s">
        <v>298</v>
      </c>
      <c r="M674" s="391"/>
      <c r="N674" s="391"/>
      <c r="O674" s="391"/>
      <c r="P674" s="391"/>
      <c r="Q674" s="391"/>
      <c r="R674" s="369"/>
      <c r="AZ674" s="211"/>
      <c r="BA674" s="216"/>
      <c r="BB674" s="216"/>
      <c r="BC674" s="216"/>
      <c r="BD674" s="216"/>
      <c r="BE674" s="216"/>
      <c r="BF674" s="211"/>
      <c r="BG674" s="211"/>
      <c r="BH674" s="211"/>
      <c r="BI674" s="211"/>
      <c r="BJ674" s="211"/>
      <c r="BK674" s="211"/>
      <c r="BL674" s="130"/>
      <c r="BM674" s="130"/>
      <c r="BN674" s="130"/>
      <c r="BO674" s="130"/>
    </row>
    <row r="675" spans="3:69" s="8" customFormat="1" ht="24.95" customHeight="1" x14ac:dyDescent="0.15">
      <c r="E675" s="358"/>
      <c r="F675" s="325"/>
      <c r="G675" s="325"/>
      <c r="H675" s="325"/>
      <c r="I675" s="325"/>
      <c r="J675" s="325"/>
      <c r="K675" s="10" t="s">
        <v>386</v>
      </c>
      <c r="L675" s="358"/>
      <c r="M675" s="325"/>
      <c r="N675" s="325"/>
      <c r="O675" s="325"/>
      <c r="P675" s="325"/>
      <c r="Q675" s="325"/>
      <c r="R675" s="10" t="s">
        <v>386</v>
      </c>
      <c r="AZ675" s="211"/>
      <c r="BA675" s="216"/>
      <c r="BB675" s="216"/>
      <c r="BC675" s="216"/>
      <c r="BD675" s="216"/>
      <c r="BE675" s="216"/>
      <c r="BF675" s="211"/>
      <c r="BG675" s="211"/>
      <c r="BH675" s="211"/>
      <c r="BI675" s="211"/>
      <c r="BJ675" s="211"/>
      <c r="BK675" s="211"/>
      <c r="BL675" s="130"/>
      <c r="BM675" s="130"/>
      <c r="BN675" s="130"/>
      <c r="BO675" s="130"/>
    </row>
    <row r="676" spans="3:69" s="8" customFormat="1" ht="11.25" customHeight="1" x14ac:dyDescent="0.15">
      <c r="AZ676" s="211"/>
      <c r="BA676" s="216"/>
      <c r="BB676" s="216"/>
      <c r="BC676" s="216"/>
      <c r="BD676" s="216"/>
      <c r="BE676" s="216"/>
      <c r="BF676" s="211"/>
      <c r="BG676" s="211"/>
      <c r="BH676" s="211"/>
      <c r="BI676" s="211"/>
      <c r="BJ676" s="211"/>
      <c r="BK676" s="211"/>
      <c r="BL676" s="130"/>
      <c r="BM676" s="130"/>
      <c r="BN676" s="130"/>
      <c r="BO676" s="130"/>
    </row>
    <row r="677" spans="3:69" ht="15" customHeight="1" x14ac:dyDescent="0.15">
      <c r="E677" s="9" t="s">
        <v>40</v>
      </c>
    </row>
    <row r="678" spans="3:69" customFormat="1" ht="18" customHeight="1" x14ac:dyDescent="0.15">
      <c r="D678" s="336" t="s">
        <v>1059</v>
      </c>
      <c r="E678" s="336"/>
      <c r="F678" s="336"/>
      <c r="G678" s="336"/>
      <c r="H678" s="336"/>
      <c r="I678" s="336"/>
      <c r="J678" s="336"/>
      <c r="K678" s="336"/>
      <c r="L678" s="336"/>
      <c r="M678" s="336"/>
      <c r="N678" s="336"/>
      <c r="O678" s="336"/>
      <c r="P678" s="336"/>
      <c r="Q678" s="336"/>
      <c r="R678" s="336"/>
      <c r="S678" s="336"/>
      <c r="T678" s="336"/>
      <c r="U678" s="336"/>
      <c r="V678" s="336"/>
      <c r="W678" s="336"/>
      <c r="X678" s="336"/>
      <c r="Y678" s="336"/>
      <c r="Z678" s="336"/>
      <c r="AA678" s="336"/>
      <c r="AB678" s="336"/>
      <c r="AC678" s="336"/>
      <c r="AD678" s="336"/>
      <c r="AE678" s="336"/>
      <c r="AF678" s="336"/>
      <c r="AG678" s="336"/>
      <c r="AH678" s="336"/>
      <c r="AI678" s="336"/>
      <c r="AJ678" s="336"/>
      <c r="AK678" s="336"/>
      <c r="AL678" s="336"/>
      <c r="AM678" s="336"/>
      <c r="AN678" s="336"/>
      <c r="AO678" s="336"/>
      <c r="AP678" s="336"/>
      <c r="AQ678" s="336"/>
      <c r="AR678" s="336"/>
      <c r="AZ678" s="208"/>
      <c r="BA678" s="215"/>
      <c r="BB678" s="215"/>
      <c r="BC678" s="215"/>
      <c r="BD678" s="215"/>
      <c r="BE678" s="215"/>
      <c r="BF678" s="208"/>
      <c r="BG678" s="208"/>
      <c r="BH678" s="208"/>
      <c r="BI678" s="208"/>
      <c r="BJ678" s="208"/>
      <c r="BK678" s="208"/>
      <c r="BL678" s="129"/>
      <c r="BM678" s="129"/>
      <c r="BN678" s="129"/>
      <c r="BO678" s="129"/>
    </row>
    <row r="679" spans="3:69" ht="6.95" customHeight="1" x14ac:dyDescent="0.15"/>
    <row r="680" spans="3:69" ht="15.75" customHeight="1" x14ac:dyDescent="0.15">
      <c r="E680" s="302">
        <v>1</v>
      </c>
      <c r="F680" s="302"/>
      <c r="G680" s="302">
        <v>2</v>
      </c>
      <c r="H680" s="302"/>
      <c r="I680" s="302">
        <v>3</v>
      </c>
      <c r="J680" s="302"/>
      <c r="K680" s="302">
        <v>4</v>
      </c>
      <c r="L680" s="302"/>
      <c r="M680" s="302">
        <v>5</v>
      </c>
      <c r="N680" s="302"/>
      <c r="O680" s="302">
        <v>6</v>
      </c>
      <c r="P680" s="302"/>
      <c r="Q680" s="302">
        <v>7</v>
      </c>
      <c r="R680" s="302"/>
      <c r="S680" s="302">
        <v>8</v>
      </c>
      <c r="T680" s="302"/>
      <c r="U680" s="302">
        <v>9</v>
      </c>
      <c r="V680" s="302"/>
      <c r="W680" s="302">
        <v>10</v>
      </c>
      <c r="X680" s="302"/>
      <c r="Y680" s="302">
        <v>11</v>
      </c>
      <c r="Z680" s="302"/>
      <c r="AA680" s="302">
        <v>12</v>
      </c>
      <c r="AB680" s="302"/>
      <c r="AC680" s="302">
        <v>13</v>
      </c>
      <c r="AD680" s="302"/>
      <c r="AE680" s="302">
        <v>14</v>
      </c>
      <c r="AF680" s="302"/>
      <c r="AG680" s="591"/>
      <c r="AH680" s="591"/>
      <c r="AZ680" s="1"/>
      <c r="BA680" s="1"/>
      <c r="BB680" s="207"/>
      <c r="BF680" s="214"/>
      <c r="BG680" s="214"/>
      <c r="BL680" s="207"/>
      <c r="BM680" s="207"/>
      <c r="BP680" s="128"/>
      <c r="BQ680" s="128"/>
    </row>
    <row r="681" spans="3:69" ht="32.25" customHeight="1" x14ac:dyDescent="0.15">
      <c r="E681" s="345" t="s">
        <v>679</v>
      </c>
      <c r="F681" s="345"/>
      <c r="G681" s="366" t="s">
        <v>1116</v>
      </c>
      <c r="H681" s="330"/>
      <c r="I681" s="330" t="s">
        <v>1333</v>
      </c>
      <c r="J681" s="330"/>
      <c r="K681" s="330" t="s">
        <v>1117</v>
      </c>
      <c r="L681" s="330"/>
      <c r="M681" s="330" t="s">
        <v>1118</v>
      </c>
      <c r="N681" s="330"/>
      <c r="O681" s="330" t="s">
        <v>1119</v>
      </c>
      <c r="P681" s="330"/>
      <c r="Q681" s="330" t="s">
        <v>1120</v>
      </c>
      <c r="R681" s="330"/>
      <c r="S681" s="330" t="s">
        <v>1121</v>
      </c>
      <c r="T681" s="330"/>
      <c r="U681" s="330" t="s">
        <v>1122</v>
      </c>
      <c r="V681" s="330"/>
      <c r="W681" s="330" t="s">
        <v>1123</v>
      </c>
      <c r="X681" s="330"/>
      <c r="Y681" s="330" t="s">
        <v>1124</v>
      </c>
      <c r="Z681" s="330"/>
      <c r="AA681" s="330" t="s">
        <v>1125</v>
      </c>
      <c r="AB681" s="330"/>
      <c r="AC681" s="330" t="s">
        <v>1126</v>
      </c>
      <c r="AD681" s="330"/>
      <c r="AE681" s="330" t="s">
        <v>1127</v>
      </c>
      <c r="AF681" s="423"/>
      <c r="AG681" s="429"/>
      <c r="AH681" s="430"/>
      <c r="AZ681" s="1"/>
      <c r="BA681" s="1"/>
      <c r="BB681" s="207"/>
      <c r="BF681" s="214"/>
      <c r="BG681" s="214"/>
      <c r="BL681" s="207"/>
      <c r="BM681" s="207"/>
      <c r="BP681" s="128"/>
      <c r="BQ681" s="128"/>
    </row>
    <row r="682" spans="3:69" ht="99.95" customHeight="1" x14ac:dyDescent="0.15">
      <c r="D682" s="9"/>
      <c r="E682" s="346"/>
      <c r="F682" s="346"/>
      <c r="G682" s="367"/>
      <c r="H682" s="331"/>
      <c r="I682" s="331"/>
      <c r="J682" s="331"/>
      <c r="K682" s="331"/>
      <c r="L682" s="331"/>
      <c r="M682" s="331"/>
      <c r="N682" s="331"/>
      <c r="O682" s="331"/>
      <c r="P682" s="331"/>
      <c r="Q682" s="331"/>
      <c r="R682" s="331"/>
      <c r="S682" s="331"/>
      <c r="T682" s="331"/>
      <c r="U682" s="331"/>
      <c r="V682" s="331"/>
      <c r="W682" s="331"/>
      <c r="X682" s="331"/>
      <c r="Y682" s="331"/>
      <c r="Z682" s="331"/>
      <c r="AA682" s="331"/>
      <c r="AB682" s="331"/>
      <c r="AC682" s="331"/>
      <c r="AD682" s="331"/>
      <c r="AE682" s="331"/>
      <c r="AF682" s="424"/>
      <c r="AG682" s="429"/>
      <c r="AH682" s="430"/>
      <c r="AZ682" s="1"/>
      <c r="BA682" s="1"/>
      <c r="BB682" s="213"/>
      <c r="BC682" s="219"/>
      <c r="BD682" s="219"/>
      <c r="BE682" s="219"/>
      <c r="BF682" s="219"/>
      <c r="BG682" s="219"/>
      <c r="BH682" s="213"/>
      <c r="BI682" s="213"/>
      <c r="BJ682" s="213"/>
      <c r="BK682" s="213"/>
      <c r="BL682" s="213"/>
      <c r="BM682" s="213"/>
      <c r="BN682" s="131"/>
      <c r="BO682" s="131"/>
      <c r="BP682" s="128"/>
      <c r="BQ682" s="128"/>
    </row>
    <row r="683" spans="3:69" s="8" customFormat="1" ht="24.95" customHeight="1" x14ac:dyDescent="0.15">
      <c r="D683" s="61"/>
      <c r="E683" s="368"/>
      <c r="F683" s="369"/>
      <c r="G683" s="483"/>
      <c r="H683" s="370"/>
      <c r="I683" s="370"/>
      <c r="J683" s="370"/>
      <c r="K683" s="370"/>
      <c r="L683" s="370"/>
      <c r="M683" s="435"/>
      <c r="N683" s="436"/>
      <c r="O683" s="370"/>
      <c r="P683" s="370"/>
      <c r="Q683" s="370"/>
      <c r="R683" s="370"/>
      <c r="S683" s="370"/>
      <c r="T683" s="370"/>
      <c r="U683" s="370"/>
      <c r="V683" s="370"/>
      <c r="W683" s="370"/>
      <c r="X683" s="370"/>
      <c r="Y683" s="370"/>
      <c r="Z683" s="370"/>
      <c r="AA683" s="370"/>
      <c r="AB683" s="370"/>
      <c r="AC683" s="370"/>
      <c r="AD683" s="370"/>
      <c r="AE683" s="370"/>
      <c r="AF683" s="431"/>
      <c r="AG683" s="614"/>
      <c r="AH683" s="615"/>
      <c r="BB683" s="211"/>
      <c r="BC683" s="216"/>
      <c r="BD683" s="216"/>
      <c r="BE683" s="216"/>
      <c r="BF683" s="216"/>
      <c r="BG683" s="216"/>
      <c r="BH683" s="211"/>
      <c r="BI683" s="211"/>
      <c r="BJ683" s="211"/>
      <c r="BK683" s="211"/>
      <c r="BL683" s="211"/>
      <c r="BM683" s="211"/>
      <c r="BN683" s="130"/>
      <c r="BO683" s="130"/>
      <c r="BP683" s="130"/>
      <c r="BQ683" s="130"/>
    </row>
    <row r="684" spans="3:69" ht="7.5" customHeight="1" x14ac:dyDescent="0.15"/>
    <row r="685" spans="3:69" ht="20.25" customHeight="1" x14ac:dyDescent="0.15">
      <c r="E685" s="62" t="s">
        <v>698</v>
      </c>
    </row>
    <row r="686" spans="3:69" ht="33" customHeight="1" x14ac:dyDescent="0.15">
      <c r="E686" s="432"/>
      <c r="F686" s="433"/>
      <c r="G686" s="433"/>
      <c r="H686" s="433"/>
      <c r="I686" s="433"/>
      <c r="J686" s="433"/>
      <c r="K686" s="433"/>
      <c r="L686" s="433"/>
      <c r="M686" s="433"/>
      <c r="N686" s="433"/>
      <c r="O686" s="433"/>
      <c r="P686" s="433"/>
      <c r="Q686" s="433"/>
      <c r="R686" s="433"/>
      <c r="S686" s="433"/>
      <c r="T686" s="433"/>
      <c r="U686" s="433"/>
      <c r="V686" s="433"/>
      <c r="W686" s="433"/>
      <c r="X686" s="433"/>
      <c r="Y686" s="433"/>
      <c r="Z686" s="433"/>
      <c r="AA686" s="433"/>
      <c r="AB686" s="433"/>
      <c r="AC686" s="433"/>
      <c r="AD686" s="433"/>
      <c r="AE686" s="433"/>
      <c r="AF686" s="433"/>
      <c r="AG686" s="433"/>
      <c r="AH686" s="433"/>
      <c r="AI686" s="433"/>
      <c r="AJ686" s="433"/>
      <c r="AK686" s="434"/>
    </row>
    <row r="687" spans="3:69" ht="35.25" customHeight="1" x14ac:dyDescent="0.15">
      <c r="D687" s="9"/>
    </row>
    <row r="688" spans="3:69" customFormat="1" ht="23.1" customHeight="1" x14ac:dyDescent="0.15">
      <c r="C688" s="5" t="s">
        <v>1300</v>
      </c>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4"/>
      <c r="AL688" s="4"/>
      <c r="AM688" s="4"/>
      <c r="AN688" s="4"/>
      <c r="AO688" s="4"/>
      <c r="AP688" s="4"/>
      <c r="AQ688" s="4"/>
      <c r="AR688" s="4"/>
      <c r="AZ688" s="208"/>
      <c r="BA688" s="215"/>
      <c r="BB688" s="215"/>
      <c r="BC688" s="215"/>
      <c r="BD688" s="215"/>
      <c r="BE688" s="215"/>
      <c r="BF688" s="208"/>
      <c r="BG688" s="208"/>
      <c r="BH688" s="208"/>
      <c r="BI688" s="208"/>
      <c r="BJ688" s="208"/>
      <c r="BK688" s="208"/>
      <c r="BL688" s="129"/>
      <c r="BM688" s="129"/>
      <c r="BN688" s="129"/>
      <c r="BO688" s="129"/>
    </row>
    <row r="689" spans="2:67" customFormat="1" ht="18" customHeight="1" x14ac:dyDescent="0.15">
      <c r="C689" s="464" t="s">
        <v>1149</v>
      </c>
      <c r="D689" s="464"/>
      <c r="E689" s="464"/>
      <c r="F689" s="464"/>
      <c r="G689" s="464"/>
      <c r="H689" s="464"/>
      <c r="I689" s="464"/>
      <c r="J689" s="464"/>
      <c r="K689" s="464"/>
      <c r="L689" s="464"/>
      <c r="M689" s="464"/>
      <c r="N689" s="464"/>
      <c r="O689" s="464"/>
      <c r="P689" s="464"/>
      <c r="Q689" s="464"/>
      <c r="R689" s="464"/>
      <c r="S689" s="464"/>
      <c r="T689" s="464"/>
      <c r="U689" s="464"/>
      <c r="V689" s="464"/>
      <c r="W689" s="464"/>
      <c r="X689" s="464"/>
      <c r="Y689" s="464"/>
      <c r="Z689" s="464"/>
      <c r="AA689" s="464"/>
      <c r="AB689" s="464"/>
      <c r="AC689" s="464"/>
      <c r="AD689" s="464"/>
      <c r="AE689" s="464"/>
      <c r="AF689" s="464"/>
      <c r="AG689" s="464"/>
      <c r="AH689" s="464"/>
      <c r="AI689" s="464"/>
      <c r="AJ689" s="464"/>
      <c r="AK689" s="464"/>
      <c r="AL689" s="464"/>
      <c r="AM689" s="464"/>
      <c r="AN689" s="464"/>
      <c r="AO689" s="464"/>
      <c r="AP689" s="464"/>
      <c r="AQ689" s="464"/>
      <c r="AR689" s="464"/>
      <c r="AZ689" s="208"/>
      <c r="BA689" s="215"/>
      <c r="BB689" s="215"/>
      <c r="BC689" s="215"/>
      <c r="BD689" s="215"/>
      <c r="BE689" s="215"/>
      <c r="BF689" s="208"/>
      <c r="BG689" s="208"/>
      <c r="BH689" s="208"/>
      <c r="BI689" s="208"/>
      <c r="BJ689" s="208"/>
      <c r="BK689" s="208"/>
      <c r="BL689" s="129"/>
      <c r="BM689" s="129"/>
      <c r="BN689" s="129"/>
      <c r="BO689" s="129"/>
    </row>
    <row r="690" spans="2:67" ht="7.5" customHeight="1" x14ac:dyDescent="0.15"/>
    <row r="691" spans="2:67" customFormat="1" ht="18" customHeight="1" x14ac:dyDescent="0.15">
      <c r="D691" s="336" t="s">
        <v>299</v>
      </c>
      <c r="E691" s="336"/>
      <c r="F691" s="336"/>
      <c r="G691" s="336"/>
      <c r="H691" s="336"/>
      <c r="I691" s="336"/>
      <c r="J691" s="336"/>
      <c r="K691" s="336"/>
      <c r="L691" s="336"/>
      <c r="M691" s="336"/>
      <c r="N691" s="336"/>
      <c r="O691" s="336"/>
      <c r="P691" s="336"/>
      <c r="Q691" s="336"/>
      <c r="R691" s="336"/>
      <c r="S691" s="336"/>
      <c r="T691" s="336"/>
      <c r="U691" s="336"/>
      <c r="V691" s="336"/>
      <c r="W691" s="336"/>
      <c r="X691" s="336"/>
      <c r="Y691" s="336"/>
      <c r="Z691" s="336"/>
      <c r="AA691" s="336"/>
      <c r="AB691" s="336"/>
      <c r="AC691" s="336"/>
      <c r="AD691" s="336"/>
      <c r="AE691" s="336"/>
      <c r="AF691" s="336"/>
      <c r="AG691" s="336"/>
      <c r="AH691" s="336"/>
      <c r="AI691" s="336"/>
      <c r="AJ691" s="336"/>
      <c r="AK691" s="336"/>
      <c r="AL691" s="336"/>
      <c r="AM691" s="336"/>
      <c r="AN691" s="336"/>
      <c r="AO691" s="336"/>
      <c r="AP691" s="336"/>
      <c r="AQ691" s="336"/>
      <c r="AR691" s="336"/>
      <c r="AZ691" s="208"/>
      <c r="BA691" s="215"/>
      <c r="BB691" s="215"/>
      <c r="BC691" s="215"/>
      <c r="BD691" s="215"/>
      <c r="BE691" s="215"/>
      <c r="BF691" s="208"/>
      <c r="BG691" s="208"/>
      <c r="BH691" s="208"/>
      <c r="BI691" s="208"/>
      <c r="BJ691" s="208"/>
      <c r="BK691" s="208"/>
      <c r="BL691" s="129"/>
      <c r="BM691" s="129"/>
      <c r="BN691" s="129"/>
      <c r="BO691" s="129"/>
    </row>
    <row r="692" spans="2:67" ht="12.75" customHeight="1" x14ac:dyDescent="0.15">
      <c r="D692" s="9"/>
      <c r="E692" s="64" t="s">
        <v>705</v>
      </c>
    </row>
    <row r="693" spans="2:67" ht="39.75" customHeight="1" x14ac:dyDescent="0.15">
      <c r="D693" s="9"/>
    </row>
    <row r="694" spans="2:67" ht="24.95" customHeight="1" x14ac:dyDescent="0.15">
      <c r="F694" s="9"/>
      <c r="G694" s="9"/>
      <c r="H694" s="9"/>
      <c r="I694" s="439" t="s">
        <v>700</v>
      </c>
      <c r="J694" s="439"/>
      <c r="K694" s="439"/>
      <c r="L694" s="439"/>
      <c r="M694" s="439"/>
      <c r="N694" s="439" t="s">
        <v>728</v>
      </c>
      <c r="O694" s="439"/>
      <c r="P694" s="439"/>
      <c r="Q694" s="439"/>
      <c r="R694" s="439"/>
      <c r="S694" s="439" t="s">
        <v>729</v>
      </c>
      <c r="T694" s="439"/>
      <c r="U694" s="439"/>
      <c r="V694" s="439"/>
      <c r="W694" s="439"/>
      <c r="X694" s="439" t="s">
        <v>730</v>
      </c>
      <c r="Y694" s="439"/>
      <c r="Z694" s="439"/>
      <c r="AA694" s="439"/>
      <c r="AB694" s="439"/>
      <c r="AC694" s="439" t="s">
        <v>731</v>
      </c>
      <c r="AD694" s="439"/>
      <c r="AE694" s="439"/>
      <c r="AF694" s="439"/>
      <c r="AG694" s="439"/>
    </row>
    <row r="695" spans="2:67" ht="24.95" customHeight="1" x14ac:dyDescent="0.15">
      <c r="E695" s="635" t="s">
        <v>699</v>
      </c>
      <c r="F695" s="635"/>
      <c r="G695" s="635"/>
      <c r="H695" s="635"/>
      <c r="I695" s="389"/>
      <c r="J695" s="390"/>
      <c r="K695" s="390"/>
      <c r="L695" s="390"/>
      <c r="M695" s="72" t="s">
        <v>652</v>
      </c>
      <c r="N695" s="389"/>
      <c r="O695" s="390"/>
      <c r="P695" s="390"/>
      <c r="Q695" s="390"/>
      <c r="R695" s="72" t="s">
        <v>652</v>
      </c>
      <c r="S695" s="389"/>
      <c r="T695" s="390"/>
      <c r="U695" s="390"/>
      <c r="V695" s="390"/>
      <c r="W695" s="72" t="s">
        <v>652</v>
      </c>
      <c r="X695" s="389"/>
      <c r="Y695" s="390"/>
      <c r="Z695" s="390"/>
      <c r="AA695" s="390"/>
      <c r="AB695" s="72" t="s">
        <v>652</v>
      </c>
      <c r="AC695" s="389"/>
      <c r="AD695" s="390"/>
      <c r="AE695" s="390"/>
      <c r="AF695" s="390"/>
      <c r="AG695" s="72" t="s">
        <v>652</v>
      </c>
    </row>
    <row r="696" spans="2:67" ht="24.75" customHeight="1" x14ac:dyDescent="0.15">
      <c r="E696" s="621" t="s">
        <v>841</v>
      </c>
      <c r="F696" s="622"/>
      <c r="G696" s="622"/>
      <c r="H696" s="622"/>
      <c r="I696" s="292"/>
      <c r="J696" s="291"/>
      <c r="K696" s="291"/>
      <c r="L696" s="291"/>
      <c r="M696" s="74" t="s">
        <v>652</v>
      </c>
      <c r="N696" s="292"/>
      <c r="O696" s="291"/>
      <c r="P696" s="291"/>
      <c r="Q696" s="291"/>
      <c r="R696" s="74" t="s">
        <v>652</v>
      </c>
      <c r="S696" s="292"/>
      <c r="T696" s="291"/>
      <c r="U696" s="291"/>
      <c r="V696" s="291"/>
      <c r="W696" s="74" t="s">
        <v>652</v>
      </c>
      <c r="X696" s="292"/>
      <c r="Y696" s="291"/>
      <c r="Z696" s="291"/>
      <c r="AA696" s="291"/>
      <c r="AB696" s="74" t="s">
        <v>652</v>
      </c>
      <c r="AC696" s="292"/>
      <c r="AD696" s="291"/>
      <c r="AE696" s="291"/>
      <c r="AF696" s="291"/>
      <c r="AG696" s="74" t="s">
        <v>652</v>
      </c>
    </row>
    <row r="697" spans="2:67" ht="20.100000000000001" customHeight="1" x14ac:dyDescent="0.15">
      <c r="D697" s="9"/>
    </row>
    <row r="698" spans="2:67" ht="18" customHeight="1" x14ac:dyDescent="0.15">
      <c r="D698" s="9"/>
      <c r="E698" s="65" t="s">
        <v>332</v>
      </c>
    </row>
    <row r="699" spans="2:67" ht="24.95" customHeight="1" x14ac:dyDescent="0.15">
      <c r="F699" s="9"/>
      <c r="G699" s="9"/>
      <c r="H699" s="9"/>
      <c r="I699" s="439" t="s">
        <v>300</v>
      </c>
      <c r="J699" s="439"/>
      <c r="K699" s="439"/>
      <c r="L699" s="439"/>
      <c r="M699" s="439"/>
    </row>
    <row r="700" spans="2:67" ht="24.95" customHeight="1" x14ac:dyDescent="0.15">
      <c r="E700" s="617" t="s">
        <v>703</v>
      </c>
      <c r="F700" s="617"/>
      <c r="G700" s="617"/>
      <c r="H700" s="617"/>
      <c r="I700" s="389"/>
      <c r="J700" s="390"/>
      <c r="K700" s="390"/>
      <c r="L700" s="390"/>
      <c r="M700" s="72" t="s">
        <v>652</v>
      </c>
    </row>
    <row r="701" spans="2:67" ht="24.95" customHeight="1" x14ac:dyDescent="0.15">
      <c r="E701" s="636" t="s">
        <v>704</v>
      </c>
      <c r="F701" s="636"/>
      <c r="G701" s="636"/>
      <c r="H701" s="636"/>
      <c r="I701" s="288"/>
      <c r="J701" s="289"/>
      <c r="K701" s="289"/>
      <c r="L701" s="289"/>
      <c r="M701" s="73" t="s">
        <v>652</v>
      </c>
    </row>
    <row r="702" spans="2:67" ht="24.75" customHeight="1" x14ac:dyDescent="0.15">
      <c r="E702" s="616" t="s">
        <v>1060</v>
      </c>
      <c r="F702" s="616"/>
      <c r="G702" s="616"/>
      <c r="H702" s="616"/>
      <c r="I702" s="292"/>
      <c r="J702" s="291"/>
      <c r="K702" s="291"/>
      <c r="L702" s="291"/>
      <c r="M702" s="74" t="s">
        <v>652</v>
      </c>
    </row>
    <row r="703" spans="2:67" customFormat="1" ht="18" customHeight="1" x14ac:dyDescent="0.15">
      <c r="B703" s="1"/>
      <c r="C703" s="1"/>
      <c r="D703" s="9"/>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Z703" s="208"/>
      <c r="BA703" s="215"/>
      <c r="BB703" s="215"/>
      <c r="BC703" s="215"/>
      <c r="BD703" s="215"/>
      <c r="BE703" s="215"/>
      <c r="BF703" s="208"/>
      <c r="BG703" s="208"/>
      <c r="BH703" s="208"/>
      <c r="BI703" s="208"/>
      <c r="BJ703" s="208"/>
      <c r="BK703" s="208"/>
      <c r="BL703" s="129"/>
      <c r="BM703" s="129"/>
      <c r="BN703" s="129"/>
      <c r="BO703" s="129"/>
    </row>
    <row r="704" spans="2:67" ht="18" customHeight="1" x14ac:dyDescent="0.15">
      <c r="B704"/>
      <c r="C704"/>
      <c r="D704" s="336" t="s">
        <v>301</v>
      </c>
      <c r="E704" s="336"/>
      <c r="F704" s="336"/>
      <c r="G704" s="336"/>
      <c r="H704" s="336"/>
      <c r="I704" s="336"/>
      <c r="J704" s="336"/>
      <c r="K704" s="336"/>
      <c r="L704" s="336"/>
      <c r="M704" s="336"/>
      <c r="N704" s="336"/>
      <c r="O704" s="336"/>
      <c r="P704" s="336"/>
      <c r="Q704" s="336"/>
      <c r="R704" s="336"/>
      <c r="S704" s="336"/>
      <c r="T704" s="336"/>
      <c r="U704" s="336"/>
      <c r="V704" s="336"/>
      <c r="W704" s="336"/>
      <c r="X704" s="336"/>
      <c r="Y704" s="336"/>
      <c r="Z704" s="336"/>
      <c r="AA704" s="336"/>
      <c r="AB704" s="336"/>
      <c r="AC704" s="336"/>
      <c r="AD704" s="336"/>
      <c r="AE704" s="336"/>
      <c r="AF704" s="336"/>
      <c r="AG704" s="336"/>
      <c r="AH704" s="336"/>
      <c r="AI704" s="336"/>
      <c r="AJ704" s="336"/>
      <c r="AK704" s="336"/>
      <c r="AL704" s="336"/>
      <c r="AM704" s="336"/>
      <c r="AN704" s="336"/>
      <c r="AO704" s="336"/>
      <c r="AP704" s="336"/>
      <c r="AQ704" s="336"/>
      <c r="AR704" s="336"/>
    </row>
    <row r="705" spans="2:67" ht="12.75" customHeight="1" x14ac:dyDescent="0.15">
      <c r="D705" s="9"/>
      <c r="E705" s="64" t="s">
        <v>705</v>
      </c>
    </row>
    <row r="706" spans="2:67" ht="42" customHeight="1" x14ac:dyDescent="0.15">
      <c r="D706" s="9"/>
    </row>
    <row r="707" spans="2:67" ht="30" customHeight="1" x14ac:dyDescent="0.15">
      <c r="F707" s="9"/>
      <c r="G707" s="9"/>
      <c r="H707" s="9"/>
      <c r="I707" s="439" t="s">
        <v>700</v>
      </c>
      <c r="J707" s="439"/>
      <c r="K707" s="439"/>
      <c r="L707" s="439"/>
      <c r="M707" s="439"/>
      <c r="N707" s="439" t="s">
        <v>701</v>
      </c>
      <c r="O707" s="439"/>
      <c r="P707" s="439"/>
      <c r="Q707" s="439"/>
      <c r="R707" s="439"/>
      <c r="S707" s="439" t="s">
        <v>702</v>
      </c>
      <c r="T707" s="439"/>
      <c r="U707" s="439"/>
      <c r="V707" s="439"/>
      <c r="W707" s="439"/>
      <c r="X707" s="439" t="s">
        <v>732</v>
      </c>
      <c r="Y707" s="439"/>
      <c r="Z707" s="439"/>
      <c r="AA707" s="439"/>
      <c r="AB707" s="439"/>
      <c r="AC707" s="439" t="s">
        <v>733</v>
      </c>
      <c r="AD707" s="439"/>
      <c r="AE707" s="439"/>
      <c r="AF707" s="439"/>
      <c r="AG707" s="439"/>
      <c r="AH707" s="439" t="s">
        <v>396</v>
      </c>
      <c r="AI707" s="439"/>
      <c r="AJ707" s="439"/>
      <c r="AK707" s="439"/>
      <c r="AL707" s="439"/>
      <c r="AM707" s="52"/>
      <c r="AN707" s="52"/>
      <c r="AO707" s="52"/>
      <c r="AP707" s="52"/>
      <c r="AQ707" s="52"/>
      <c r="AR707" s="52"/>
    </row>
    <row r="708" spans="2:67" ht="30" customHeight="1" x14ac:dyDescent="0.15">
      <c r="D708" s="686" t="s">
        <v>1069</v>
      </c>
      <c r="E708" s="618" t="s">
        <v>722</v>
      </c>
      <c r="F708" s="619"/>
      <c r="G708" s="619"/>
      <c r="H708" s="620"/>
      <c r="I708" s="389"/>
      <c r="J708" s="390"/>
      <c r="K708" s="390"/>
      <c r="L708" s="390"/>
      <c r="M708" s="72" t="s">
        <v>652</v>
      </c>
      <c r="N708" s="389"/>
      <c r="O708" s="390"/>
      <c r="P708" s="390"/>
      <c r="Q708" s="390"/>
      <c r="R708" s="72" t="s">
        <v>652</v>
      </c>
      <c r="S708" s="389"/>
      <c r="T708" s="390"/>
      <c r="U708" s="390"/>
      <c r="V708" s="390"/>
      <c r="W708" s="72" t="s">
        <v>652</v>
      </c>
      <c r="X708" s="389"/>
      <c r="Y708" s="390"/>
      <c r="Z708" s="390"/>
      <c r="AA708" s="390"/>
      <c r="AB708" s="72" t="s">
        <v>652</v>
      </c>
      <c r="AC708" s="389"/>
      <c r="AD708" s="390"/>
      <c r="AE708" s="390"/>
      <c r="AF708" s="390"/>
      <c r="AG708" s="72" t="s">
        <v>652</v>
      </c>
      <c r="AH708" s="350">
        <f t="shared" ref="AH708:AH714" si="5">I708+N708+S708+X708+AC708</f>
        <v>0</v>
      </c>
      <c r="AI708" s="351"/>
      <c r="AJ708" s="351"/>
      <c r="AK708" s="351"/>
      <c r="AL708" s="72" t="s">
        <v>652</v>
      </c>
      <c r="AM708" s="82"/>
      <c r="AN708" s="82"/>
      <c r="AO708" s="82"/>
      <c r="AP708" s="82"/>
      <c r="AQ708" s="82"/>
      <c r="AR708" s="82"/>
    </row>
    <row r="709" spans="2:67" ht="30" customHeight="1" x14ac:dyDescent="0.15">
      <c r="D709" s="687"/>
      <c r="E709" s="623" t="s">
        <v>723</v>
      </c>
      <c r="F709" s="624"/>
      <c r="G709" s="624"/>
      <c r="H709" s="625"/>
      <c r="I709" s="288"/>
      <c r="J709" s="289"/>
      <c r="K709" s="289"/>
      <c r="L709" s="289"/>
      <c r="M709" s="73" t="s">
        <v>652</v>
      </c>
      <c r="N709" s="288"/>
      <c r="O709" s="289"/>
      <c r="P709" s="289"/>
      <c r="Q709" s="289"/>
      <c r="R709" s="73" t="s">
        <v>652</v>
      </c>
      <c r="S709" s="288"/>
      <c r="T709" s="289"/>
      <c r="U709" s="289"/>
      <c r="V709" s="289"/>
      <c r="W709" s="73" t="s">
        <v>652</v>
      </c>
      <c r="X709" s="288"/>
      <c r="Y709" s="289"/>
      <c r="Z709" s="289"/>
      <c r="AA709" s="289"/>
      <c r="AB709" s="73" t="s">
        <v>652</v>
      </c>
      <c r="AC709" s="288"/>
      <c r="AD709" s="289"/>
      <c r="AE709" s="289"/>
      <c r="AF709" s="289"/>
      <c r="AG709" s="73" t="s">
        <v>652</v>
      </c>
      <c r="AH709" s="385">
        <f t="shared" si="5"/>
        <v>0</v>
      </c>
      <c r="AI709" s="386"/>
      <c r="AJ709" s="386"/>
      <c r="AK709" s="386"/>
      <c r="AL709" s="73" t="s">
        <v>652</v>
      </c>
      <c r="AM709" s="82"/>
      <c r="AN709" s="82"/>
      <c r="AO709" s="82"/>
      <c r="AP709" s="82"/>
      <c r="AQ709" s="82"/>
      <c r="AR709" s="82"/>
    </row>
    <row r="710" spans="2:67" ht="30" customHeight="1" x14ac:dyDescent="0.15">
      <c r="D710" s="687"/>
      <c r="E710" s="623" t="s">
        <v>724</v>
      </c>
      <c r="F710" s="624"/>
      <c r="G710" s="624"/>
      <c r="H710" s="625"/>
      <c r="I710" s="288"/>
      <c r="J710" s="289"/>
      <c r="K710" s="289"/>
      <c r="L710" s="289"/>
      <c r="M710" s="73" t="s">
        <v>652</v>
      </c>
      <c r="N710" s="288"/>
      <c r="O710" s="289"/>
      <c r="P710" s="289"/>
      <c r="Q710" s="289"/>
      <c r="R710" s="73" t="s">
        <v>652</v>
      </c>
      <c r="S710" s="288"/>
      <c r="T710" s="289"/>
      <c r="U710" s="289"/>
      <c r="V710" s="289"/>
      <c r="W710" s="73" t="s">
        <v>652</v>
      </c>
      <c r="X710" s="288"/>
      <c r="Y710" s="289"/>
      <c r="Z710" s="289"/>
      <c r="AA710" s="289"/>
      <c r="AB710" s="73" t="s">
        <v>652</v>
      </c>
      <c r="AC710" s="288"/>
      <c r="AD710" s="289"/>
      <c r="AE710" s="289"/>
      <c r="AF710" s="289"/>
      <c r="AG710" s="73" t="s">
        <v>652</v>
      </c>
      <c r="AH710" s="385">
        <f t="shared" si="5"/>
        <v>0</v>
      </c>
      <c r="AI710" s="386"/>
      <c r="AJ710" s="386"/>
      <c r="AK710" s="386"/>
      <c r="AL710" s="73" t="s">
        <v>652</v>
      </c>
      <c r="AM710" s="82"/>
      <c r="AN710" s="82"/>
      <c r="AO710" s="82"/>
      <c r="AP710" s="82"/>
      <c r="AQ710" s="82"/>
      <c r="AR710" s="82"/>
    </row>
    <row r="711" spans="2:67" ht="30" customHeight="1" x14ac:dyDescent="0.15">
      <c r="D711" s="687"/>
      <c r="E711" s="623" t="s">
        <v>725</v>
      </c>
      <c r="F711" s="624"/>
      <c r="G711" s="624"/>
      <c r="H711" s="625"/>
      <c r="I711" s="288"/>
      <c r="J711" s="289"/>
      <c r="K711" s="289"/>
      <c r="L711" s="289"/>
      <c r="M711" s="73" t="s">
        <v>652</v>
      </c>
      <c r="N711" s="288"/>
      <c r="O711" s="289"/>
      <c r="P711" s="289"/>
      <c r="Q711" s="289"/>
      <c r="R711" s="73" t="s">
        <v>652</v>
      </c>
      <c r="S711" s="288"/>
      <c r="T711" s="289"/>
      <c r="U711" s="289"/>
      <c r="V711" s="289"/>
      <c r="W711" s="73" t="s">
        <v>652</v>
      </c>
      <c r="X711" s="288"/>
      <c r="Y711" s="289"/>
      <c r="Z711" s="289"/>
      <c r="AA711" s="289"/>
      <c r="AB711" s="73" t="s">
        <v>652</v>
      </c>
      <c r="AC711" s="288"/>
      <c r="AD711" s="289"/>
      <c r="AE711" s="289"/>
      <c r="AF711" s="289"/>
      <c r="AG711" s="73" t="s">
        <v>652</v>
      </c>
      <c r="AH711" s="385">
        <f t="shared" si="5"/>
        <v>0</v>
      </c>
      <c r="AI711" s="386"/>
      <c r="AJ711" s="386"/>
      <c r="AK711" s="386"/>
      <c r="AL711" s="73" t="s">
        <v>652</v>
      </c>
      <c r="AM711" s="82"/>
      <c r="AN711" s="82"/>
      <c r="AO711" s="82"/>
      <c r="AP711" s="82"/>
      <c r="AQ711" s="82"/>
      <c r="AR711" s="82"/>
    </row>
    <row r="712" spans="2:67" ht="30" customHeight="1" x14ac:dyDescent="0.15">
      <c r="D712" s="687"/>
      <c r="E712" s="623" t="s">
        <v>726</v>
      </c>
      <c r="F712" s="624"/>
      <c r="G712" s="624"/>
      <c r="H712" s="625"/>
      <c r="I712" s="288"/>
      <c r="J712" s="289"/>
      <c r="K712" s="289"/>
      <c r="L712" s="289"/>
      <c r="M712" s="73" t="s">
        <v>652</v>
      </c>
      <c r="N712" s="288"/>
      <c r="O712" s="289"/>
      <c r="P712" s="289"/>
      <c r="Q712" s="289"/>
      <c r="R712" s="73" t="s">
        <v>652</v>
      </c>
      <c r="S712" s="288"/>
      <c r="T712" s="289"/>
      <c r="U712" s="289"/>
      <c r="V712" s="289"/>
      <c r="W712" s="73" t="s">
        <v>652</v>
      </c>
      <c r="X712" s="288"/>
      <c r="Y712" s="289"/>
      <c r="Z712" s="289"/>
      <c r="AA712" s="289"/>
      <c r="AB712" s="73" t="s">
        <v>652</v>
      </c>
      <c r="AC712" s="288"/>
      <c r="AD712" s="289"/>
      <c r="AE712" s="289"/>
      <c r="AF712" s="289"/>
      <c r="AG712" s="73" t="s">
        <v>652</v>
      </c>
      <c r="AH712" s="385">
        <f t="shared" si="5"/>
        <v>0</v>
      </c>
      <c r="AI712" s="386"/>
      <c r="AJ712" s="386"/>
      <c r="AK712" s="386"/>
      <c r="AL712" s="73" t="s">
        <v>652</v>
      </c>
      <c r="AM712" s="82"/>
      <c r="AN712" s="82"/>
      <c r="AO712" s="82"/>
      <c r="AP712" s="82"/>
      <c r="AQ712" s="82"/>
      <c r="AR712" s="82"/>
    </row>
    <row r="713" spans="2:67" ht="30" customHeight="1" x14ac:dyDescent="0.15">
      <c r="D713" s="688"/>
      <c r="E713" s="623" t="s">
        <v>727</v>
      </c>
      <c r="F713" s="624"/>
      <c r="G713" s="624"/>
      <c r="H713" s="625"/>
      <c r="I713" s="292"/>
      <c r="J713" s="291"/>
      <c r="K713" s="291"/>
      <c r="L713" s="291"/>
      <c r="M713" s="74" t="s">
        <v>652</v>
      </c>
      <c r="N713" s="292"/>
      <c r="O713" s="291"/>
      <c r="P713" s="291"/>
      <c r="Q713" s="291"/>
      <c r="R713" s="74" t="s">
        <v>652</v>
      </c>
      <c r="S713" s="292"/>
      <c r="T713" s="291"/>
      <c r="U713" s="291"/>
      <c r="V713" s="291"/>
      <c r="W713" s="74" t="s">
        <v>652</v>
      </c>
      <c r="X713" s="292"/>
      <c r="Y713" s="291"/>
      <c r="Z713" s="291"/>
      <c r="AA713" s="291"/>
      <c r="AB713" s="74" t="s">
        <v>652</v>
      </c>
      <c r="AC713" s="292"/>
      <c r="AD713" s="291"/>
      <c r="AE713" s="291"/>
      <c r="AF713" s="291"/>
      <c r="AG713" s="74" t="s">
        <v>652</v>
      </c>
      <c r="AH713" s="296">
        <f t="shared" si="5"/>
        <v>0</v>
      </c>
      <c r="AI713" s="297"/>
      <c r="AJ713" s="297"/>
      <c r="AK713" s="297"/>
      <c r="AL713" s="74" t="s">
        <v>652</v>
      </c>
      <c r="AM713" s="82"/>
      <c r="AN713" s="82"/>
      <c r="AO713" s="82"/>
      <c r="AP713" s="82"/>
      <c r="AQ713" s="82"/>
      <c r="AR713" s="82"/>
    </row>
    <row r="714" spans="2:67" ht="30" customHeight="1" x14ac:dyDescent="0.15">
      <c r="D714" s="629" t="s">
        <v>643</v>
      </c>
      <c r="E714" s="630"/>
      <c r="F714" s="630"/>
      <c r="G714" s="630"/>
      <c r="H714" s="631"/>
      <c r="I714" s="358"/>
      <c r="J714" s="325"/>
      <c r="K714" s="325"/>
      <c r="L714" s="325"/>
      <c r="M714" s="63" t="s">
        <v>652</v>
      </c>
      <c r="N714" s="358"/>
      <c r="O714" s="325"/>
      <c r="P714" s="325"/>
      <c r="Q714" s="325"/>
      <c r="R714" s="63" t="s">
        <v>652</v>
      </c>
      <c r="S714" s="358"/>
      <c r="T714" s="325"/>
      <c r="U714" s="325"/>
      <c r="V714" s="325"/>
      <c r="W714" s="63" t="s">
        <v>652</v>
      </c>
      <c r="X714" s="358"/>
      <c r="Y714" s="325"/>
      <c r="Z714" s="325"/>
      <c r="AA714" s="325"/>
      <c r="AB714" s="63" t="s">
        <v>652</v>
      </c>
      <c r="AC714" s="358"/>
      <c r="AD714" s="325"/>
      <c r="AE714" s="325"/>
      <c r="AF714" s="325"/>
      <c r="AG714" s="63" t="s">
        <v>652</v>
      </c>
      <c r="AH714" s="392">
        <f t="shared" si="5"/>
        <v>0</v>
      </c>
      <c r="AI714" s="393"/>
      <c r="AJ714" s="393"/>
      <c r="AK714" s="393"/>
      <c r="AL714" s="63" t="s">
        <v>652</v>
      </c>
      <c r="AM714" s="82"/>
      <c r="AN714" s="82"/>
      <c r="AO714" s="82"/>
      <c r="AP714" s="82"/>
      <c r="AQ714" s="82"/>
      <c r="AR714" s="82"/>
    </row>
    <row r="715" spans="2:67" customFormat="1" ht="30" customHeight="1" x14ac:dyDescent="0.15">
      <c r="B715" s="1"/>
      <c r="C715" s="1"/>
      <c r="D715" s="9"/>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Z715" s="208"/>
      <c r="BA715" s="215"/>
      <c r="BB715" s="215"/>
      <c r="BC715" s="215"/>
      <c r="BD715" s="215"/>
      <c r="BE715" s="215"/>
      <c r="BF715" s="208"/>
      <c r="BG715" s="208"/>
      <c r="BH715" s="208"/>
      <c r="BI715" s="208"/>
      <c r="BJ715" s="208"/>
      <c r="BK715" s="208"/>
      <c r="BL715" s="129"/>
      <c r="BM715" s="129"/>
      <c r="BN715" s="129"/>
      <c r="BO715" s="129"/>
    </row>
    <row r="716" spans="2:67" ht="18" customHeight="1" x14ac:dyDescent="0.15">
      <c r="B716"/>
      <c r="C716" s="464" t="s">
        <v>1150</v>
      </c>
      <c r="D716" s="464"/>
      <c r="E716" s="464"/>
      <c r="F716" s="464"/>
      <c r="G716" s="464"/>
      <c r="H716" s="464"/>
      <c r="I716" s="464"/>
      <c r="J716" s="464"/>
      <c r="K716" s="464"/>
      <c r="L716" s="464"/>
      <c r="M716" s="464"/>
      <c r="N716" s="464"/>
      <c r="O716" s="464"/>
      <c r="P716" s="464"/>
      <c r="Q716" s="464"/>
      <c r="R716" s="464"/>
      <c r="S716" s="464"/>
      <c r="T716" s="464"/>
      <c r="U716" s="464"/>
      <c r="V716" s="464"/>
      <c r="W716" s="464"/>
      <c r="X716" s="464"/>
      <c r="Y716" s="464"/>
      <c r="Z716" s="464"/>
      <c r="AA716" s="464"/>
      <c r="AB716" s="464"/>
      <c r="AC716" s="464"/>
      <c r="AD716" s="464"/>
      <c r="AE716" s="464"/>
      <c r="AF716" s="464"/>
      <c r="AG716" s="464"/>
      <c r="AH716" s="464"/>
      <c r="AI716" s="464"/>
      <c r="AJ716" s="464"/>
      <c r="AK716" s="464"/>
      <c r="AL716" s="464"/>
      <c r="AM716" s="464"/>
      <c r="AN716" s="464"/>
      <c r="AO716" s="464"/>
      <c r="AP716" s="464"/>
      <c r="AQ716" s="464"/>
      <c r="AR716" s="464"/>
    </row>
    <row r="717" spans="2:67" ht="14.25" customHeight="1" x14ac:dyDescent="0.15">
      <c r="D717" s="9"/>
      <c r="E717" s="64" t="s">
        <v>705</v>
      </c>
    </row>
    <row r="718" spans="2:67" ht="10.5" customHeight="1" x14ac:dyDescent="0.15">
      <c r="D718" s="9"/>
    </row>
    <row r="719" spans="2:67" ht="24.95" customHeight="1" x14ac:dyDescent="0.15">
      <c r="F719" s="9"/>
      <c r="G719" s="9"/>
      <c r="H719" s="9"/>
      <c r="I719" s="9"/>
      <c r="J719" s="9"/>
      <c r="K719" s="9"/>
      <c r="L719" s="9"/>
      <c r="M719" s="439" t="s">
        <v>706</v>
      </c>
      <c r="N719" s="439"/>
      <c r="O719" s="439"/>
      <c r="P719" s="439"/>
      <c r="Q719" s="439"/>
      <c r="R719" s="439" t="s">
        <v>707</v>
      </c>
      <c r="S719" s="439"/>
      <c r="T719" s="439"/>
      <c r="U719" s="439"/>
      <c r="V719" s="439"/>
      <c r="X719" s="64" t="s">
        <v>302</v>
      </c>
    </row>
    <row r="720" spans="2:67" ht="24.95" customHeight="1" x14ac:dyDescent="0.15">
      <c r="E720" s="468" t="s">
        <v>734</v>
      </c>
      <c r="F720" s="469"/>
      <c r="G720" s="469"/>
      <c r="H720" s="469"/>
      <c r="I720" s="469"/>
      <c r="J720" s="469"/>
      <c r="K720" s="469"/>
      <c r="L720" s="470"/>
      <c r="M720" s="389"/>
      <c r="N720" s="390"/>
      <c r="O720" s="390"/>
      <c r="P720" s="390"/>
      <c r="Q720" s="72" t="s">
        <v>652</v>
      </c>
      <c r="R720" s="389"/>
      <c r="S720" s="390"/>
      <c r="T720" s="390"/>
      <c r="U720" s="390"/>
      <c r="V720" s="72" t="s">
        <v>652</v>
      </c>
    </row>
    <row r="721" spans="2:67" ht="24.95" customHeight="1" x14ac:dyDescent="0.15">
      <c r="E721" s="446" t="s">
        <v>735</v>
      </c>
      <c r="F721" s="447"/>
      <c r="G721" s="447"/>
      <c r="H721" s="447"/>
      <c r="I721" s="447"/>
      <c r="J721" s="447"/>
      <c r="K721" s="447"/>
      <c r="L721" s="448"/>
      <c r="M721" s="288"/>
      <c r="N721" s="289"/>
      <c r="O721" s="289"/>
      <c r="P721" s="289"/>
      <c r="Q721" s="73" t="s">
        <v>652</v>
      </c>
      <c r="R721" s="288"/>
      <c r="S721" s="289"/>
      <c r="T721" s="289"/>
      <c r="U721" s="289"/>
      <c r="V721" s="73" t="s">
        <v>652</v>
      </c>
    </row>
    <row r="722" spans="2:67" ht="24.75" customHeight="1" x14ac:dyDescent="0.15">
      <c r="E722" s="446" t="s">
        <v>41</v>
      </c>
      <c r="F722" s="447"/>
      <c r="G722" s="447"/>
      <c r="H722" s="447"/>
      <c r="I722" s="447"/>
      <c r="J722" s="447"/>
      <c r="K722" s="447"/>
      <c r="L722" s="448"/>
      <c r="M722" s="288"/>
      <c r="N722" s="289"/>
      <c r="O722" s="289"/>
      <c r="P722" s="289"/>
      <c r="Q722" s="73" t="s">
        <v>652</v>
      </c>
      <c r="R722" s="288"/>
      <c r="S722" s="289"/>
      <c r="T722" s="289"/>
      <c r="U722" s="289"/>
      <c r="V722" s="73" t="s">
        <v>652</v>
      </c>
    </row>
    <row r="723" spans="2:67" ht="24.75" customHeight="1" x14ac:dyDescent="0.15">
      <c r="E723" s="626" t="s">
        <v>736</v>
      </c>
      <c r="F723" s="627"/>
      <c r="G723" s="627"/>
      <c r="H723" s="627"/>
      <c r="I723" s="627"/>
      <c r="J723" s="627"/>
      <c r="K723" s="627"/>
      <c r="L723" s="628"/>
      <c r="M723" s="292"/>
      <c r="N723" s="291"/>
      <c r="O723" s="291"/>
      <c r="P723" s="291"/>
      <c r="Q723" s="74" t="s">
        <v>652</v>
      </c>
      <c r="R723" s="292"/>
      <c r="S723" s="291"/>
      <c r="T723" s="291"/>
      <c r="U723" s="291"/>
      <c r="V723" s="74" t="s">
        <v>652</v>
      </c>
    </row>
    <row r="724" spans="2:67" customFormat="1" ht="18" customHeight="1" x14ac:dyDescent="0.15">
      <c r="B724" s="1"/>
      <c r="C724" s="1"/>
      <c r="D724" s="9"/>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Z724" s="208"/>
      <c r="BA724" s="215"/>
      <c r="BB724" s="215"/>
      <c r="BC724" s="215"/>
      <c r="BD724" s="215"/>
      <c r="BE724" s="215"/>
      <c r="BF724" s="208"/>
      <c r="BG724" s="208"/>
      <c r="BH724" s="208"/>
      <c r="BI724" s="208"/>
      <c r="BJ724" s="208"/>
      <c r="BK724" s="208"/>
      <c r="BL724" s="129"/>
      <c r="BM724" s="129"/>
      <c r="BN724" s="129"/>
      <c r="BO724" s="129"/>
    </row>
    <row r="725" spans="2:67" ht="18" customHeight="1" x14ac:dyDescent="0.15">
      <c r="B725"/>
      <c r="C725" s="464" t="s">
        <v>1151</v>
      </c>
      <c r="D725" s="464"/>
      <c r="E725" s="464"/>
      <c r="F725" s="464"/>
      <c r="G725" s="464"/>
      <c r="H725" s="464"/>
      <c r="I725" s="464"/>
      <c r="J725" s="464"/>
      <c r="K725" s="464"/>
      <c r="L725" s="464"/>
      <c r="M725" s="464"/>
      <c r="N725" s="464"/>
      <c r="O725" s="464"/>
      <c r="P725" s="464"/>
      <c r="Q725" s="464"/>
      <c r="R725" s="464"/>
      <c r="S725" s="464"/>
      <c r="T725" s="464"/>
      <c r="U725" s="464"/>
      <c r="V725" s="464"/>
      <c r="W725" s="464"/>
      <c r="X725" s="464"/>
      <c r="Y725" s="464"/>
      <c r="Z725" s="464"/>
      <c r="AA725" s="464"/>
      <c r="AB725" s="464"/>
      <c r="AC725" s="464"/>
      <c r="AD725" s="464"/>
      <c r="AE725" s="464"/>
      <c r="AF725" s="464"/>
      <c r="AG725" s="464"/>
      <c r="AH725" s="464"/>
      <c r="AI725" s="464"/>
      <c r="AJ725" s="464"/>
      <c r="AK725" s="464"/>
      <c r="AL725" s="464"/>
      <c r="AM725" s="464"/>
      <c r="AN725" s="464"/>
      <c r="AO725" s="464"/>
      <c r="AP725" s="464"/>
      <c r="AQ725" s="464"/>
      <c r="AR725" s="464"/>
    </row>
    <row r="726" spans="2:67" ht="15" customHeight="1" x14ac:dyDescent="0.15">
      <c r="D726" s="9"/>
      <c r="E726" s="64" t="s">
        <v>1070</v>
      </c>
    </row>
    <row r="727" spans="2:67" ht="4.5" customHeight="1" x14ac:dyDescent="0.15"/>
    <row r="728" spans="2:67" ht="24.95" customHeight="1" x14ac:dyDescent="0.15">
      <c r="D728" s="439" t="s">
        <v>303</v>
      </c>
      <c r="E728" s="439"/>
      <c r="F728" s="439"/>
      <c r="G728" s="439"/>
      <c r="H728" s="439"/>
      <c r="I728" s="439" t="s">
        <v>304</v>
      </c>
      <c r="J728" s="439"/>
      <c r="K728" s="439"/>
      <c r="L728" s="439"/>
      <c r="M728" s="439"/>
      <c r="N728" s="439" t="s">
        <v>305</v>
      </c>
      <c r="O728" s="439"/>
      <c r="P728" s="439"/>
      <c r="Q728" s="439"/>
      <c r="R728" s="439"/>
      <c r="S728" s="439" t="s">
        <v>306</v>
      </c>
      <c r="T728" s="439"/>
      <c r="U728" s="439"/>
      <c r="V728" s="439"/>
      <c r="W728" s="439"/>
      <c r="X728" s="439" t="s">
        <v>307</v>
      </c>
      <c r="Y728" s="439"/>
      <c r="Z728" s="439"/>
      <c r="AA728" s="439"/>
      <c r="AB728" s="439"/>
      <c r="AC728" s="439" t="s">
        <v>308</v>
      </c>
      <c r="AD728" s="439"/>
      <c r="AE728" s="439"/>
      <c r="AF728" s="439"/>
      <c r="AG728" s="439"/>
    </row>
    <row r="729" spans="2:67" ht="24.75" customHeight="1" x14ac:dyDescent="0.15">
      <c r="D729" s="358"/>
      <c r="E729" s="325"/>
      <c r="F729" s="325"/>
      <c r="G729" s="325"/>
      <c r="H729" s="63" t="s">
        <v>652</v>
      </c>
      <c r="I729" s="358"/>
      <c r="J729" s="325"/>
      <c r="K729" s="325"/>
      <c r="L729" s="325"/>
      <c r="M729" s="63" t="s">
        <v>652</v>
      </c>
      <c r="N729" s="358"/>
      <c r="O729" s="325"/>
      <c r="P729" s="325"/>
      <c r="Q729" s="325"/>
      <c r="R729" s="63" t="s">
        <v>652</v>
      </c>
      <c r="S729" s="358"/>
      <c r="T729" s="325"/>
      <c r="U729" s="325"/>
      <c r="V729" s="325"/>
      <c r="W729" s="63" t="s">
        <v>652</v>
      </c>
      <c r="X729" s="358"/>
      <c r="Y729" s="325"/>
      <c r="Z729" s="325"/>
      <c r="AA729" s="325"/>
      <c r="AB729" s="63" t="s">
        <v>652</v>
      </c>
      <c r="AC729" s="358"/>
      <c r="AD729" s="325"/>
      <c r="AE729" s="325"/>
      <c r="AF729" s="325"/>
      <c r="AG729" s="63" t="s">
        <v>652</v>
      </c>
    </row>
    <row r="730" spans="2:67" ht="8.25" customHeight="1" x14ac:dyDescent="0.15">
      <c r="D730" s="9"/>
    </row>
    <row r="731" spans="2:67" ht="20.25" customHeight="1" x14ac:dyDescent="0.15">
      <c r="D731" s="62" t="s">
        <v>813</v>
      </c>
    </row>
    <row r="732" spans="2:67" ht="33" customHeight="1" x14ac:dyDescent="0.15">
      <c r="D732" s="432"/>
      <c r="E732" s="433"/>
      <c r="F732" s="433"/>
      <c r="G732" s="433"/>
      <c r="H732" s="433"/>
      <c r="I732" s="433"/>
      <c r="J732" s="433"/>
      <c r="K732" s="433"/>
      <c r="L732" s="433"/>
      <c r="M732" s="433"/>
      <c r="N732" s="433"/>
      <c r="O732" s="433"/>
      <c r="P732" s="433"/>
      <c r="Q732" s="433"/>
      <c r="R732" s="433"/>
      <c r="S732" s="433"/>
      <c r="T732" s="433"/>
      <c r="U732" s="433"/>
      <c r="V732" s="433"/>
      <c r="W732" s="433"/>
      <c r="X732" s="433"/>
      <c r="Y732" s="433"/>
      <c r="Z732" s="433"/>
      <c r="AA732" s="433"/>
      <c r="AB732" s="433"/>
      <c r="AC732" s="433"/>
      <c r="AD732" s="433"/>
      <c r="AE732" s="433"/>
      <c r="AF732" s="433"/>
      <c r="AG732" s="433"/>
      <c r="AH732" s="433"/>
      <c r="AI732" s="433"/>
      <c r="AJ732" s="434"/>
    </row>
    <row r="733" spans="2:67" customFormat="1" ht="18" customHeight="1" x14ac:dyDescent="0.15">
      <c r="B733" s="1"/>
      <c r="C733" s="1"/>
      <c r="D733" s="9"/>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Z733" s="208"/>
      <c r="BA733" s="215"/>
      <c r="BB733" s="215"/>
      <c r="BC733" s="215"/>
      <c r="BD733" s="215"/>
      <c r="BE733" s="215"/>
      <c r="BF733" s="208"/>
      <c r="BG733" s="208"/>
      <c r="BH733" s="208"/>
      <c r="BI733" s="208"/>
      <c r="BJ733" s="208"/>
      <c r="BK733" s="208"/>
      <c r="BL733" s="129"/>
      <c r="BM733" s="129"/>
      <c r="BN733" s="129"/>
      <c r="BO733" s="129"/>
    </row>
    <row r="734" spans="2:67" customFormat="1" ht="23.1" customHeight="1" x14ac:dyDescent="0.15">
      <c r="C734" s="5" t="s">
        <v>1307</v>
      </c>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4"/>
      <c r="AL734" s="4"/>
      <c r="AM734" s="4"/>
      <c r="AN734" s="4"/>
      <c r="AO734" s="4"/>
      <c r="AP734" s="4"/>
      <c r="AQ734" s="4"/>
      <c r="AR734" s="4"/>
      <c r="AZ734" s="208"/>
      <c r="BA734" s="215"/>
      <c r="BB734" s="215"/>
      <c r="BC734" s="215"/>
      <c r="BD734" s="215"/>
      <c r="BE734" s="215"/>
      <c r="BF734" s="208"/>
      <c r="BG734" s="208"/>
      <c r="BH734" s="208"/>
      <c r="BI734" s="208"/>
      <c r="BJ734" s="208"/>
      <c r="BK734" s="208"/>
      <c r="BL734" s="129"/>
      <c r="BM734" s="129"/>
      <c r="BN734" s="129"/>
      <c r="BO734" s="129"/>
    </row>
    <row r="735" spans="2:67" ht="18" customHeight="1" x14ac:dyDescent="0.15">
      <c r="B735"/>
      <c r="C735" s="464" t="s">
        <v>1152</v>
      </c>
      <c r="D735" s="464"/>
      <c r="E735" s="464"/>
      <c r="F735" s="464"/>
      <c r="G735" s="464"/>
      <c r="H735" s="464"/>
      <c r="I735" s="464"/>
      <c r="J735" s="464"/>
      <c r="K735" s="464"/>
      <c r="L735" s="464"/>
      <c r="M735" s="464"/>
      <c r="N735" s="464"/>
      <c r="O735" s="464"/>
      <c r="P735" s="464"/>
      <c r="Q735" s="464"/>
      <c r="R735" s="464"/>
      <c r="S735" s="464"/>
      <c r="T735" s="464"/>
      <c r="U735" s="464"/>
      <c r="V735" s="464"/>
      <c r="W735" s="464"/>
      <c r="X735" s="464"/>
      <c r="Y735" s="464"/>
      <c r="Z735" s="464"/>
      <c r="AA735" s="464"/>
      <c r="AB735" s="464"/>
      <c r="AC735" s="464"/>
      <c r="AD735" s="464"/>
      <c r="AE735" s="464"/>
      <c r="AF735" s="464"/>
      <c r="AG735" s="464"/>
      <c r="AH735" s="464"/>
      <c r="AI735" s="464"/>
      <c r="AJ735" s="464"/>
      <c r="AK735" s="464"/>
      <c r="AL735" s="464"/>
      <c r="AM735" s="464"/>
      <c r="AN735" s="464"/>
      <c r="AO735" s="464"/>
      <c r="AP735" s="464"/>
      <c r="AQ735" s="464"/>
      <c r="AR735" s="464"/>
    </row>
    <row r="736" spans="2:67" customFormat="1" ht="9" customHeight="1" x14ac:dyDescent="0.15">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Z736" s="208"/>
      <c r="BA736" s="215"/>
      <c r="BB736" s="215"/>
      <c r="BC736" s="215"/>
      <c r="BD736" s="215"/>
      <c r="BE736" s="215"/>
      <c r="BF736" s="208"/>
      <c r="BG736" s="208"/>
      <c r="BH736" s="208"/>
      <c r="BI736" s="208"/>
      <c r="BJ736" s="208"/>
      <c r="BK736" s="208"/>
      <c r="BL736" s="129"/>
      <c r="BM736" s="129"/>
      <c r="BN736" s="129"/>
      <c r="BO736" s="129"/>
    </row>
    <row r="737" spans="2:67" ht="18" customHeight="1" x14ac:dyDescent="0.15">
      <c r="B737"/>
      <c r="C737"/>
      <c r="D737" s="336" t="s">
        <v>1313</v>
      </c>
      <c r="E737" s="336"/>
      <c r="F737" s="336"/>
      <c r="G737" s="336"/>
      <c r="H737" s="336"/>
      <c r="I737" s="336"/>
      <c r="J737" s="336"/>
      <c r="K737" s="336"/>
      <c r="L737" s="336"/>
      <c r="M737" s="336"/>
      <c r="N737" s="336"/>
      <c r="O737" s="336"/>
      <c r="P737" s="336"/>
      <c r="Q737" s="336"/>
      <c r="R737" s="336"/>
      <c r="S737" s="336"/>
      <c r="T737" s="336"/>
      <c r="U737" s="336"/>
      <c r="V737" s="336"/>
      <c r="W737" s="336"/>
      <c r="X737" s="336"/>
      <c r="Y737" s="336"/>
      <c r="Z737" s="336"/>
      <c r="AA737" s="336"/>
      <c r="AB737" s="336"/>
      <c r="AC737" s="336"/>
      <c r="AD737" s="336"/>
      <c r="AE737" s="336"/>
      <c r="AF737" s="336"/>
      <c r="AG737" s="336"/>
      <c r="AH737" s="336"/>
      <c r="AI737" s="336"/>
      <c r="AJ737" s="336"/>
      <c r="AK737" s="336"/>
      <c r="AL737" s="336"/>
      <c r="AM737" s="336"/>
      <c r="AN737" s="336"/>
      <c r="AO737" s="336"/>
      <c r="AP737" s="336"/>
      <c r="AQ737" s="336"/>
      <c r="AR737" s="336"/>
    </row>
    <row r="738" spans="2:67" ht="16.5" customHeight="1" x14ac:dyDescent="0.15">
      <c r="D738" s="9"/>
      <c r="E738" s="64" t="s">
        <v>705</v>
      </c>
    </row>
    <row r="739" spans="2:67" ht="18" customHeight="1" x14ac:dyDescent="0.15">
      <c r="D739" s="9"/>
    </row>
    <row r="740" spans="2:67" ht="24.75" customHeight="1" x14ac:dyDescent="0.15">
      <c r="E740" s="471" t="s">
        <v>737</v>
      </c>
      <c r="F740" s="472"/>
      <c r="G740" s="472"/>
      <c r="H740" s="472"/>
      <c r="I740" s="472"/>
      <c r="J740" s="472"/>
      <c r="K740" s="472"/>
      <c r="L740" s="473"/>
      <c r="M740" s="358"/>
      <c r="N740" s="325"/>
      <c r="O740" s="325"/>
      <c r="P740" s="325"/>
      <c r="Q740" s="633" t="s">
        <v>708</v>
      </c>
      <c r="R740" s="634"/>
    </row>
    <row r="741" spans="2:67" ht="7.5" customHeight="1" x14ac:dyDescent="0.15">
      <c r="D741" s="9"/>
    </row>
    <row r="742" spans="2:67" ht="24.95" customHeight="1" x14ac:dyDescent="0.15">
      <c r="F742" s="9"/>
      <c r="G742" s="9"/>
      <c r="H742" s="9"/>
      <c r="I742" s="9"/>
      <c r="J742" s="9"/>
      <c r="K742" s="9"/>
      <c r="L742" s="9"/>
      <c r="M742" s="439" t="s">
        <v>738</v>
      </c>
      <c r="N742" s="439"/>
      <c r="O742" s="439"/>
      <c r="P742" s="439"/>
      <c r="Q742" s="439"/>
      <c r="R742" s="439" t="s">
        <v>739</v>
      </c>
      <c r="S742" s="439"/>
      <c r="T742" s="439"/>
      <c r="U742" s="439"/>
      <c r="V742" s="439"/>
      <c r="W742" s="439" t="s">
        <v>733</v>
      </c>
      <c r="X742" s="439"/>
      <c r="Y742" s="439"/>
      <c r="Z742" s="439"/>
      <c r="AA742" s="439"/>
    </row>
    <row r="743" spans="2:67" ht="24.95" customHeight="1" x14ac:dyDescent="0.15">
      <c r="E743" s="468" t="s">
        <v>1061</v>
      </c>
      <c r="F743" s="469"/>
      <c r="G743" s="469"/>
      <c r="H743" s="469"/>
      <c r="I743" s="469"/>
      <c r="J743" s="469"/>
      <c r="K743" s="469"/>
      <c r="L743" s="470"/>
      <c r="M743" s="389"/>
      <c r="N743" s="390"/>
      <c r="O743" s="390"/>
      <c r="P743" s="390"/>
      <c r="Q743" s="72" t="s">
        <v>386</v>
      </c>
      <c r="R743" s="389"/>
      <c r="S743" s="390"/>
      <c r="T743" s="390"/>
      <c r="U743" s="390"/>
      <c r="V743" s="72" t="s">
        <v>386</v>
      </c>
      <c r="W743" s="389"/>
      <c r="X743" s="390"/>
      <c r="Y743" s="390"/>
      <c r="Z743" s="390"/>
      <c r="AA743" s="72" t="s">
        <v>386</v>
      </c>
    </row>
    <row r="744" spans="2:67" ht="24.75" customHeight="1" x14ac:dyDescent="0.15">
      <c r="E744" s="443" t="s">
        <v>740</v>
      </c>
      <c r="F744" s="444"/>
      <c r="G744" s="444"/>
      <c r="H744" s="444"/>
      <c r="I744" s="444"/>
      <c r="J744" s="444"/>
      <c r="K744" s="444"/>
      <c r="L744" s="445"/>
      <c r="M744" s="292"/>
      <c r="N744" s="291"/>
      <c r="O744" s="291"/>
      <c r="P744" s="291"/>
      <c r="Q744" s="74" t="s">
        <v>709</v>
      </c>
      <c r="R744" s="292"/>
      <c r="S744" s="291"/>
      <c r="T744" s="291"/>
      <c r="U744" s="291"/>
      <c r="V744" s="74" t="s">
        <v>709</v>
      </c>
      <c r="W744" s="292"/>
      <c r="X744" s="291"/>
      <c r="Y744" s="291"/>
      <c r="Z744" s="291"/>
      <c r="AA744" s="74" t="s">
        <v>709</v>
      </c>
    </row>
    <row r="745" spans="2:67" ht="12.75" customHeight="1" x14ac:dyDescent="0.15">
      <c r="D745" s="9"/>
    </row>
    <row r="746" spans="2:67" ht="12.75" customHeight="1" x14ac:dyDescent="0.15">
      <c r="D746" s="9"/>
    </row>
    <row r="747" spans="2:67" ht="9.75" customHeight="1" x14ac:dyDescent="0.15">
      <c r="D747" s="9"/>
    </row>
    <row r="748" spans="2:67" customFormat="1" ht="18" customHeight="1" x14ac:dyDescent="0.15">
      <c r="B748" s="1"/>
      <c r="C748" s="1"/>
      <c r="D748" s="9"/>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Z748" s="208"/>
      <c r="BA748" s="215"/>
      <c r="BB748" s="215"/>
      <c r="BC748" s="215"/>
      <c r="BD748" s="215"/>
      <c r="BE748" s="215"/>
      <c r="BF748" s="208"/>
      <c r="BG748" s="208"/>
      <c r="BH748" s="208"/>
      <c r="BI748" s="208"/>
      <c r="BJ748" s="208"/>
      <c r="BK748" s="208"/>
      <c r="BL748" s="129"/>
      <c r="BM748" s="129"/>
      <c r="BN748" s="129"/>
      <c r="BO748" s="129"/>
    </row>
    <row r="749" spans="2:67" ht="18" customHeight="1" x14ac:dyDescent="0.15">
      <c r="B749"/>
      <c r="C749"/>
      <c r="D749" s="336" t="s">
        <v>328</v>
      </c>
      <c r="E749" s="336"/>
      <c r="F749" s="336"/>
      <c r="G749" s="336"/>
      <c r="H749" s="336"/>
      <c r="I749" s="336"/>
      <c r="J749" s="336"/>
      <c r="K749" s="336"/>
      <c r="L749" s="336"/>
      <c r="M749" s="336"/>
      <c r="N749" s="336"/>
      <c r="O749" s="336"/>
      <c r="P749" s="336"/>
      <c r="Q749" s="336"/>
      <c r="R749" s="336"/>
      <c r="S749" s="336"/>
      <c r="T749" s="336"/>
      <c r="U749" s="336"/>
      <c r="V749" s="336"/>
      <c r="W749" s="336"/>
      <c r="X749" s="336"/>
      <c r="Y749" s="336"/>
      <c r="Z749" s="336"/>
      <c r="AA749" s="336"/>
      <c r="AB749" s="336"/>
      <c r="AC749" s="336"/>
      <c r="AD749" s="336"/>
      <c r="AE749" s="336"/>
      <c r="AF749" s="336"/>
      <c r="AG749" s="336"/>
      <c r="AH749" s="336"/>
      <c r="AI749" s="336"/>
      <c r="AJ749" s="336"/>
      <c r="AK749" s="336"/>
      <c r="AL749" s="336"/>
      <c r="AM749" s="336"/>
      <c r="AN749" s="336"/>
      <c r="AO749" s="336"/>
      <c r="AP749" s="336"/>
      <c r="AQ749" s="336"/>
      <c r="AR749" s="336"/>
    </row>
    <row r="750" spans="2:67" ht="15" customHeight="1" x14ac:dyDescent="0.15">
      <c r="D750" s="9"/>
      <c r="E750" s="64" t="s">
        <v>705</v>
      </c>
    </row>
    <row r="751" spans="2:67" ht="21.75" customHeight="1" x14ac:dyDescent="0.15">
      <c r="D751" s="9"/>
    </row>
    <row r="752" spans="2:67" ht="26.45" customHeight="1" x14ac:dyDescent="0.15">
      <c r="E752" s="440" t="s">
        <v>42</v>
      </c>
      <c r="F752" s="441"/>
      <c r="G752" s="441"/>
      <c r="H752" s="441"/>
      <c r="I752" s="441"/>
      <c r="J752" s="441"/>
      <c r="K752" s="441"/>
      <c r="L752" s="442"/>
      <c r="M752" s="358"/>
      <c r="N752" s="325"/>
      <c r="O752" s="325"/>
      <c r="P752" s="325"/>
      <c r="Q752" s="63" t="s">
        <v>652</v>
      </c>
    </row>
    <row r="753" spans="2:68" ht="11.25" customHeight="1" x14ac:dyDescent="0.15">
      <c r="D753" s="9"/>
    </row>
    <row r="754" spans="2:68" ht="30" customHeight="1" x14ac:dyDescent="0.15">
      <c r="E754" s="465" t="s">
        <v>1099</v>
      </c>
      <c r="F754" s="466"/>
      <c r="G754" s="466"/>
      <c r="H754" s="466"/>
      <c r="I754" s="466"/>
      <c r="J754" s="466"/>
      <c r="K754" s="466"/>
      <c r="L754" s="467"/>
      <c r="M754" s="439" t="s">
        <v>742</v>
      </c>
      <c r="N754" s="439"/>
      <c r="O754" s="439"/>
      <c r="P754" s="439"/>
      <c r="Q754" s="439"/>
      <c r="R754" s="439" t="s">
        <v>334</v>
      </c>
      <c r="S754" s="439"/>
      <c r="T754" s="439"/>
      <c r="U754" s="439"/>
      <c r="V754" s="439"/>
      <c r="AQ754" s="128"/>
      <c r="AR754" s="128"/>
      <c r="AS754" s="128"/>
      <c r="AT754" s="128"/>
      <c r="AU754" s="128"/>
      <c r="AV754" s="128"/>
      <c r="AW754" s="128"/>
      <c r="AX754" s="128"/>
      <c r="AY754" s="128"/>
      <c r="BL754" s="1"/>
      <c r="BM754" s="1"/>
      <c r="BN754" s="1"/>
      <c r="BO754" s="1"/>
    </row>
    <row r="755" spans="2:68" ht="24.95" customHeight="1" x14ac:dyDescent="0.15">
      <c r="E755" s="468" t="s">
        <v>741</v>
      </c>
      <c r="F755" s="469"/>
      <c r="G755" s="469"/>
      <c r="H755" s="469"/>
      <c r="I755" s="469"/>
      <c r="J755" s="469"/>
      <c r="K755" s="469"/>
      <c r="L755" s="470"/>
      <c r="M755" s="389"/>
      <c r="N755" s="390"/>
      <c r="O755" s="390"/>
      <c r="P755" s="390"/>
      <c r="Q755" s="72" t="s">
        <v>652</v>
      </c>
      <c r="R755" s="389"/>
      <c r="S755" s="390"/>
      <c r="T755" s="390"/>
      <c r="U755" s="390"/>
      <c r="V755" s="72" t="s">
        <v>652</v>
      </c>
      <c r="X755" s="632" t="str">
        <f>IF(AND(M755&lt;&gt;"",R755&lt;&gt;"",M755&gt;R755:R755)," 最低額が最高額を上回っています。","")</f>
        <v/>
      </c>
      <c r="Y755" s="632"/>
      <c r="Z755" s="632"/>
      <c r="AA755" s="632"/>
      <c r="AB755" s="632"/>
      <c r="AC755" s="632"/>
      <c r="AD755" s="632"/>
      <c r="AE755" s="632"/>
      <c r="AF755" s="632"/>
      <c r="AG755" s="632"/>
      <c r="AH755" s="632"/>
      <c r="AI755" s="632"/>
      <c r="AJ755" s="632"/>
      <c r="AQ755" s="128"/>
      <c r="AR755" s="128"/>
      <c r="AS755" s="128"/>
      <c r="AT755" s="128"/>
      <c r="AU755" s="128"/>
      <c r="AV755" s="128"/>
      <c r="AW755" s="128"/>
      <c r="AX755" s="128"/>
      <c r="AY755" s="128"/>
      <c r="BL755" s="1"/>
      <c r="BM755" s="1"/>
      <c r="BN755" s="1"/>
      <c r="BO755" s="1"/>
    </row>
    <row r="756" spans="2:68" ht="24.75" customHeight="1" x14ac:dyDescent="0.15">
      <c r="E756" s="443" t="s">
        <v>333</v>
      </c>
      <c r="F756" s="444"/>
      <c r="G756" s="444"/>
      <c r="H756" s="444"/>
      <c r="I756" s="444"/>
      <c r="J756" s="444"/>
      <c r="K756" s="444"/>
      <c r="L756" s="445"/>
      <c r="M756" s="292"/>
      <c r="N756" s="291"/>
      <c r="O756" s="291"/>
      <c r="P756" s="291"/>
      <c r="Q756" s="74" t="s">
        <v>652</v>
      </c>
      <c r="R756" s="292"/>
      <c r="S756" s="291"/>
      <c r="T756" s="291"/>
      <c r="U756" s="291"/>
      <c r="V756" s="74" t="s">
        <v>652</v>
      </c>
      <c r="X756" s="632" t="str">
        <f>IF(AND(M756&lt;&gt;"",R756&lt;&gt;"",M756&gt;R756:R756)," 最低額が最高額を上回っています。","")</f>
        <v/>
      </c>
      <c r="Y756" s="632"/>
      <c r="Z756" s="632"/>
      <c r="AA756" s="632"/>
      <c r="AB756" s="632"/>
      <c r="AC756" s="632"/>
      <c r="AD756" s="632"/>
      <c r="AE756" s="632"/>
      <c r="AF756" s="632"/>
      <c r="AG756" s="632"/>
      <c r="AH756" s="632"/>
      <c r="AI756" s="632"/>
      <c r="AJ756" s="632"/>
      <c r="AQ756" s="128"/>
      <c r="AR756" s="128"/>
      <c r="AS756" s="128"/>
      <c r="AT756" s="128"/>
      <c r="AU756" s="128"/>
      <c r="AV756" s="128"/>
      <c r="AW756" s="128"/>
      <c r="AX756" s="128"/>
      <c r="AY756" s="128"/>
      <c r="BL756" s="1"/>
      <c r="BM756" s="1"/>
      <c r="BN756" s="1"/>
      <c r="BO756" s="1"/>
    </row>
    <row r="757" spans="2:68" customFormat="1" ht="18" customHeight="1" x14ac:dyDescent="0.15">
      <c r="B757" s="1"/>
      <c r="C757" s="1"/>
      <c r="D757" s="9"/>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Z757" s="208"/>
      <c r="BA757" s="215"/>
      <c r="BB757" s="215"/>
      <c r="BC757" s="215"/>
      <c r="BD757" s="215"/>
      <c r="BE757" s="215"/>
      <c r="BF757" s="208"/>
      <c r="BG757" s="208"/>
      <c r="BH757" s="208"/>
      <c r="BI757" s="208"/>
      <c r="BJ757" s="208"/>
      <c r="BK757" s="208"/>
      <c r="BL757" s="129"/>
      <c r="BM757" s="129"/>
      <c r="BN757" s="129"/>
      <c r="BO757" s="129"/>
    </row>
    <row r="758" spans="2:68" ht="18" customHeight="1" x14ac:dyDescent="0.15">
      <c r="B758"/>
      <c r="C758"/>
      <c r="D758" s="336" t="s">
        <v>882</v>
      </c>
      <c r="E758" s="336"/>
      <c r="F758" s="336"/>
      <c r="G758" s="336"/>
      <c r="H758" s="336"/>
      <c r="I758" s="336"/>
      <c r="J758" s="336"/>
      <c r="K758" s="336"/>
      <c r="L758" s="336"/>
      <c r="M758" s="336"/>
      <c r="N758" s="336"/>
      <c r="O758" s="336"/>
      <c r="P758" s="336"/>
      <c r="Q758" s="336"/>
      <c r="R758" s="336"/>
      <c r="S758" s="336"/>
      <c r="T758" s="336"/>
      <c r="U758" s="336"/>
      <c r="V758" s="336"/>
      <c r="W758" s="336"/>
      <c r="X758" s="336"/>
      <c r="Y758" s="336"/>
      <c r="Z758" s="336"/>
      <c r="AA758" s="336"/>
      <c r="AB758" s="336"/>
      <c r="AC758" s="336"/>
      <c r="AD758" s="336"/>
      <c r="AE758" s="336"/>
      <c r="AF758" s="336"/>
      <c r="AG758" s="336"/>
      <c r="AH758" s="336"/>
      <c r="AI758" s="336"/>
      <c r="AJ758" s="336"/>
      <c r="AK758" s="336"/>
      <c r="AL758" s="336"/>
      <c r="AM758" s="336"/>
      <c r="AN758" s="336"/>
      <c r="AO758" s="336"/>
      <c r="AP758" s="336"/>
      <c r="AQ758" s="336"/>
      <c r="AR758" s="336"/>
      <c r="AT758" s="93" t="s">
        <v>59</v>
      </c>
    </row>
    <row r="759" spans="2:68" ht="7.5" customHeight="1" x14ac:dyDescent="0.15">
      <c r="D759" s="9"/>
      <c r="E759" s="64"/>
      <c r="AT759" s="651"/>
    </row>
    <row r="760" spans="2:68" ht="20.25" customHeight="1" x14ac:dyDescent="0.15">
      <c r="D760" s="9"/>
      <c r="E760" s="71" t="s">
        <v>309</v>
      </c>
      <c r="K760" s="8" t="s">
        <v>310</v>
      </c>
      <c r="O760" s="8" t="s">
        <v>311</v>
      </c>
      <c r="AT760" s="651"/>
    </row>
    <row r="761" spans="2:68" ht="12.75" customHeight="1" x14ac:dyDescent="0.15">
      <c r="D761" s="9"/>
      <c r="E761" s="71"/>
      <c r="K761" s="8"/>
      <c r="O761" s="8"/>
    </row>
    <row r="762" spans="2:68" ht="20.25" customHeight="1" x14ac:dyDescent="0.15">
      <c r="E762" s="62" t="s">
        <v>812</v>
      </c>
      <c r="BP762" s="128"/>
    </row>
    <row r="763" spans="2:68" ht="18" customHeight="1" x14ac:dyDescent="0.15">
      <c r="E763" s="140" t="s">
        <v>1115</v>
      </c>
      <c r="BP763" s="128"/>
    </row>
    <row r="764" spans="2:68" ht="33" customHeight="1" x14ac:dyDescent="0.15">
      <c r="E764" s="432"/>
      <c r="F764" s="433"/>
      <c r="G764" s="433"/>
      <c r="H764" s="433"/>
      <c r="I764" s="433"/>
      <c r="J764" s="433"/>
      <c r="K764" s="433"/>
      <c r="L764" s="433"/>
      <c r="M764" s="433"/>
      <c r="N764" s="433"/>
      <c r="O764" s="433"/>
      <c r="P764" s="433"/>
      <c r="Q764" s="433"/>
      <c r="R764" s="433"/>
      <c r="S764" s="433"/>
      <c r="T764" s="433"/>
      <c r="U764" s="433"/>
      <c r="V764" s="433"/>
      <c r="W764" s="433"/>
      <c r="X764" s="433"/>
      <c r="Y764" s="433"/>
      <c r="Z764" s="433"/>
      <c r="AA764" s="433"/>
      <c r="AB764" s="433"/>
      <c r="AC764" s="433"/>
      <c r="AD764" s="433"/>
      <c r="AE764" s="433"/>
      <c r="AF764" s="433"/>
      <c r="AG764" s="433"/>
      <c r="AH764" s="433"/>
      <c r="AI764" s="433"/>
      <c r="AJ764" s="433"/>
      <c r="AK764" s="434"/>
      <c r="BP764" s="128"/>
    </row>
    <row r="765" spans="2:68" customFormat="1" ht="13.5" customHeight="1" x14ac:dyDescent="0.15">
      <c r="B765" s="1"/>
      <c r="C765" s="1"/>
      <c r="D765" s="9"/>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Z765" s="208"/>
      <c r="BA765" s="215"/>
      <c r="BB765" s="215"/>
      <c r="BC765" s="215"/>
      <c r="BD765" s="215"/>
      <c r="BE765" s="215"/>
      <c r="BF765" s="208"/>
      <c r="BG765" s="208"/>
      <c r="BH765" s="208"/>
      <c r="BI765" s="208"/>
      <c r="BJ765" s="208"/>
      <c r="BK765" s="208"/>
      <c r="BL765" s="129"/>
      <c r="BM765" s="129"/>
      <c r="BN765" s="129"/>
      <c r="BO765" s="129"/>
    </row>
    <row r="766" spans="2:68" ht="18" customHeight="1" x14ac:dyDescent="0.15">
      <c r="B766"/>
      <c r="C766"/>
      <c r="D766" s="336" t="s">
        <v>1347</v>
      </c>
      <c r="E766" s="336"/>
      <c r="F766" s="336"/>
      <c r="G766" s="336"/>
      <c r="H766" s="336"/>
      <c r="I766" s="336"/>
      <c r="J766" s="336"/>
      <c r="K766" s="336"/>
      <c r="L766" s="336"/>
      <c r="M766" s="336"/>
      <c r="N766" s="336"/>
      <c r="O766" s="336"/>
      <c r="P766" s="336"/>
      <c r="Q766" s="336"/>
      <c r="R766" s="336"/>
      <c r="S766" s="336"/>
      <c r="T766" s="336"/>
      <c r="U766" s="336"/>
      <c r="V766" s="336"/>
      <c r="W766" s="336"/>
      <c r="X766" s="336"/>
      <c r="Y766" s="336"/>
      <c r="Z766" s="336"/>
      <c r="AA766" s="336"/>
      <c r="AB766" s="336"/>
      <c r="AC766" s="336"/>
      <c r="AD766" s="336"/>
      <c r="AE766" s="336"/>
      <c r="AF766" s="336"/>
      <c r="AG766" s="336"/>
      <c r="AH766" s="336"/>
      <c r="AI766" s="336"/>
      <c r="AJ766" s="336"/>
      <c r="AK766" s="336"/>
      <c r="AL766" s="336"/>
      <c r="AM766" s="336"/>
      <c r="AN766" s="336"/>
      <c r="AO766" s="336"/>
      <c r="AP766" s="336"/>
      <c r="AQ766" s="336"/>
      <c r="AR766" s="336"/>
    </row>
    <row r="767" spans="2:68" ht="13.5" customHeight="1" x14ac:dyDescent="0.15">
      <c r="D767" s="9"/>
      <c r="E767" s="64" t="s">
        <v>705</v>
      </c>
    </row>
    <row r="768" spans="2:68" ht="5.25" customHeight="1" x14ac:dyDescent="0.15">
      <c r="D768" s="9"/>
    </row>
    <row r="769" spans="2:67" ht="24.95" customHeight="1" x14ac:dyDescent="0.15">
      <c r="F769" s="9"/>
      <c r="G769" s="9"/>
      <c r="H769" s="9"/>
      <c r="I769" s="9"/>
      <c r="J769" s="9"/>
      <c r="K769" s="9"/>
      <c r="L769" s="9"/>
      <c r="M769" s="354" t="s">
        <v>744</v>
      </c>
      <c r="N769" s="354"/>
      <c r="O769" s="354"/>
      <c r="P769" s="354"/>
      <c r="Q769" s="354"/>
      <c r="R769" s="354" t="s">
        <v>745</v>
      </c>
      <c r="S769" s="354"/>
      <c r="T769" s="354"/>
      <c r="U769" s="354"/>
      <c r="V769" s="354"/>
      <c r="W769" s="354" t="s">
        <v>746</v>
      </c>
      <c r="X769" s="354"/>
      <c r="Y769" s="354"/>
      <c r="Z769" s="354"/>
      <c r="AA769" s="354"/>
    </row>
    <row r="770" spans="2:67" ht="24.75" customHeight="1" x14ac:dyDescent="0.15">
      <c r="E770" s="471" t="s">
        <v>743</v>
      </c>
      <c r="F770" s="472"/>
      <c r="G770" s="472"/>
      <c r="H770" s="472"/>
      <c r="I770" s="472"/>
      <c r="J770" s="472"/>
      <c r="K770" s="472"/>
      <c r="L770" s="473"/>
      <c r="M770" s="358"/>
      <c r="N770" s="325"/>
      <c r="O770" s="325"/>
      <c r="P770" s="325"/>
      <c r="Q770" s="66" t="s">
        <v>708</v>
      </c>
      <c r="R770" s="358"/>
      <c r="S770" s="325"/>
      <c r="T770" s="325"/>
      <c r="U770" s="325"/>
      <c r="V770" s="66" t="s">
        <v>708</v>
      </c>
      <c r="W770" s="358"/>
      <c r="X770" s="325"/>
      <c r="Y770" s="325"/>
      <c r="Z770" s="325"/>
      <c r="AA770" s="66" t="s">
        <v>708</v>
      </c>
    </row>
    <row r="771" spans="2:67" ht="9.9499999999999993" customHeight="1" x14ac:dyDescent="0.15">
      <c r="D771" s="9"/>
    </row>
    <row r="772" spans="2:67" ht="24.95" customHeight="1" x14ac:dyDescent="0.15">
      <c r="F772" s="9"/>
      <c r="G772" s="9"/>
      <c r="H772" s="9"/>
      <c r="I772" s="9"/>
      <c r="J772" s="9"/>
      <c r="K772" s="9"/>
      <c r="L772" s="9"/>
      <c r="M772" s="439" t="s">
        <v>809</v>
      </c>
      <c r="N772" s="439"/>
      <c r="O772" s="439"/>
      <c r="P772" s="439"/>
      <c r="Q772" s="439"/>
      <c r="AP772" s="128"/>
      <c r="AQ772" s="128"/>
      <c r="AR772" s="128"/>
      <c r="AS772" s="128"/>
      <c r="AT772" s="128"/>
      <c r="AU772" s="128"/>
      <c r="AV772" s="128"/>
      <c r="AW772" s="128"/>
      <c r="AX772" s="128"/>
      <c r="AY772" s="128"/>
      <c r="BL772" s="1"/>
      <c r="BM772" s="1"/>
      <c r="BN772" s="1"/>
      <c r="BO772" s="1"/>
    </row>
    <row r="773" spans="2:67" ht="24.95" customHeight="1" x14ac:dyDescent="0.15">
      <c r="E773" s="471" t="s">
        <v>810</v>
      </c>
      <c r="F773" s="472"/>
      <c r="G773" s="472"/>
      <c r="H773" s="472"/>
      <c r="I773" s="472"/>
      <c r="J773" s="472"/>
      <c r="K773" s="472"/>
      <c r="L773" s="473"/>
      <c r="M773" s="358"/>
      <c r="N773" s="325"/>
      <c r="O773" s="325"/>
      <c r="P773" s="325"/>
      <c r="Q773" s="63" t="s">
        <v>386</v>
      </c>
      <c r="AP773" s="128"/>
      <c r="AQ773" s="128"/>
      <c r="AR773" s="128"/>
      <c r="AS773" s="128"/>
      <c r="AT773" s="128"/>
      <c r="AU773" s="128"/>
      <c r="AV773" s="128"/>
      <c r="AW773" s="128"/>
      <c r="AX773" s="128"/>
      <c r="AY773" s="128"/>
      <c r="BL773" s="1"/>
      <c r="BM773" s="1"/>
      <c r="BN773" s="1"/>
      <c r="BO773" s="1"/>
    </row>
    <row r="774" spans="2:67" customFormat="1" ht="18" customHeight="1" x14ac:dyDescent="0.15">
      <c r="B774" s="1"/>
      <c r="C774" s="1"/>
      <c r="D774" s="9"/>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Z774" s="208"/>
      <c r="BA774" s="215"/>
      <c r="BB774" s="215"/>
      <c r="BC774" s="215"/>
      <c r="BD774" s="215"/>
      <c r="BE774" s="215"/>
      <c r="BF774" s="208"/>
      <c r="BG774" s="208"/>
      <c r="BH774" s="208"/>
      <c r="BI774" s="208"/>
      <c r="BJ774" s="208"/>
      <c r="BK774" s="208"/>
      <c r="BL774" s="129"/>
      <c r="BM774" s="129"/>
      <c r="BN774" s="129"/>
      <c r="BO774" s="129"/>
    </row>
    <row r="775" spans="2:67" ht="18" customHeight="1" x14ac:dyDescent="0.15">
      <c r="B775"/>
      <c r="C775"/>
      <c r="D775" s="336" t="s">
        <v>329</v>
      </c>
      <c r="E775" s="336"/>
      <c r="F775" s="336"/>
      <c r="G775" s="336"/>
      <c r="H775" s="336"/>
      <c r="I775" s="336"/>
      <c r="J775" s="336"/>
      <c r="K775" s="336"/>
      <c r="L775" s="336"/>
      <c r="M775" s="336"/>
      <c r="N775" s="336"/>
      <c r="O775" s="336"/>
      <c r="P775" s="336"/>
      <c r="Q775" s="336"/>
      <c r="R775" s="336"/>
      <c r="S775" s="336"/>
      <c r="T775" s="336"/>
      <c r="U775" s="336"/>
      <c r="V775" s="336"/>
      <c r="W775" s="336"/>
      <c r="X775" s="336"/>
      <c r="Y775" s="336"/>
      <c r="Z775" s="336"/>
      <c r="AA775" s="336"/>
      <c r="AB775" s="336"/>
      <c r="AC775" s="336"/>
      <c r="AD775" s="336"/>
      <c r="AE775" s="336"/>
      <c r="AF775" s="336"/>
      <c r="AG775" s="336"/>
      <c r="AH775" s="336"/>
      <c r="AI775" s="336"/>
      <c r="AJ775" s="336"/>
      <c r="AK775" s="336"/>
      <c r="AL775" s="336"/>
      <c r="AM775" s="336"/>
      <c r="AN775" s="336"/>
      <c r="AO775" s="336"/>
      <c r="AP775" s="336"/>
      <c r="AQ775" s="336"/>
      <c r="AR775" s="336"/>
    </row>
    <row r="776" spans="2:67" ht="15" customHeight="1" x14ac:dyDescent="0.15">
      <c r="D776" s="9"/>
      <c r="E776" s="64" t="s">
        <v>705</v>
      </c>
    </row>
    <row r="777" spans="2:67" ht="36.75" customHeight="1" x14ac:dyDescent="0.15">
      <c r="D777" s="9"/>
    </row>
    <row r="778" spans="2:67" ht="26.45" customHeight="1" x14ac:dyDescent="0.15">
      <c r="E778" s="440" t="s">
        <v>42</v>
      </c>
      <c r="F778" s="441"/>
      <c r="G778" s="441"/>
      <c r="H778" s="441"/>
      <c r="I778" s="441"/>
      <c r="J778" s="441"/>
      <c r="K778" s="441"/>
      <c r="L778" s="442"/>
      <c r="M778" s="358"/>
      <c r="N778" s="325"/>
      <c r="O778" s="325"/>
      <c r="P778" s="325"/>
      <c r="Q778" s="63" t="s">
        <v>652</v>
      </c>
    </row>
    <row r="779" spans="2:67" ht="12.75" customHeight="1" x14ac:dyDescent="0.15">
      <c r="D779" s="9"/>
    </row>
    <row r="780" spans="2:67" ht="30" customHeight="1" x14ac:dyDescent="0.15">
      <c r="E780" s="465" t="s">
        <v>1099</v>
      </c>
      <c r="F780" s="466"/>
      <c r="G780" s="466"/>
      <c r="H780" s="466"/>
      <c r="I780" s="466"/>
      <c r="J780" s="466"/>
      <c r="K780" s="466"/>
      <c r="L780" s="467"/>
      <c r="M780" s="439" t="s">
        <v>748</v>
      </c>
      <c r="N780" s="439"/>
      <c r="O780" s="439"/>
      <c r="P780" s="439"/>
      <c r="Q780" s="439"/>
      <c r="R780" s="439" t="s">
        <v>334</v>
      </c>
      <c r="S780" s="439"/>
      <c r="T780" s="439"/>
      <c r="U780" s="439"/>
      <c r="V780" s="439"/>
      <c r="AQ780" s="128"/>
      <c r="AR780" s="128"/>
      <c r="AS780" s="128"/>
      <c r="AT780" s="128"/>
      <c r="AU780" s="128"/>
      <c r="AV780" s="128"/>
      <c r="AW780" s="128"/>
      <c r="AX780" s="128"/>
      <c r="AY780" s="128"/>
      <c r="BL780" s="1"/>
      <c r="BM780" s="1"/>
      <c r="BN780" s="1"/>
      <c r="BO780" s="1"/>
    </row>
    <row r="781" spans="2:67" ht="24.95" customHeight="1" x14ac:dyDescent="0.15">
      <c r="E781" s="468" t="s">
        <v>747</v>
      </c>
      <c r="F781" s="469"/>
      <c r="G781" s="469"/>
      <c r="H781" s="469"/>
      <c r="I781" s="469"/>
      <c r="J781" s="469"/>
      <c r="K781" s="469"/>
      <c r="L781" s="470"/>
      <c r="M781" s="389"/>
      <c r="N781" s="390"/>
      <c r="O781" s="390"/>
      <c r="P781" s="390"/>
      <c r="Q781" s="72" t="s">
        <v>652</v>
      </c>
      <c r="R781" s="389"/>
      <c r="S781" s="390"/>
      <c r="T781" s="390"/>
      <c r="U781" s="390"/>
      <c r="V781" s="72" t="s">
        <v>652</v>
      </c>
      <c r="X781" s="459" t="str">
        <f>IF(AND(M781&lt;&gt;"",R781&lt;&gt;"",M781&gt;R781:R781)," 最低額が最高額を上回っています。","")</f>
        <v/>
      </c>
      <c r="Y781" s="459"/>
      <c r="Z781" s="459"/>
      <c r="AA781" s="459"/>
      <c r="AB781" s="459"/>
      <c r="AC781" s="459"/>
      <c r="AD781" s="459"/>
      <c r="AE781" s="459"/>
      <c r="AF781" s="459"/>
      <c r="AG781" s="459"/>
      <c r="AH781" s="459"/>
      <c r="AI781" s="459"/>
      <c r="AJ781" s="459"/>
      <c r="AQ781" s="128"/>
      <c r="AR781" s="128"/>
      <c r="AS781" s="128"/>
      <c r="AT781" s="128"/>
      <c r="AU781" s="128"/>
      <c r="AV781" s="128"/>
      <c r="AW781" s="128"/>
      <c r="AX781" s="128"/>
      <c r="AY781" s="128"/>
      <c r="BL781" s="1"/>
      <c r="BM781" s="1"/>
      <c r="BN781" s="1"/>
      <c r="BO781" s="1"/>
    </row>
    <row r="782" spans="2:67" ht="24.95" customHeight="1" x14ac:dyDescent="0.15">
      <c r="E782" s="446" t="s">
        <v>749</v>
      </c>
      <c r="F782" s="447"/>
      <c r="G782" s="447"/>
      <c r="H782" s="447"/>
      <c r="I782" s="447"/>
      <c r="J782" s="447"/>
      <c r="K782" s="447"/>
      <c r="L782" s="448"/>
      <c r="M782" s="288"/>
      <c r="N782" s="289"/>
      <c r="O782" s="289"/>
      <c r="P782" s="289"/>
      <c r="Q782" s="73" t="s">
        <v>652</v>
      </c>
      <c r="R782" s="288"/>
      <c r="S782" s="289"/>
      <c r="T782" s="289"/>
      <c r="U782" s="289"/>
      <c r="V782" s="73" t="s">
        <v>652</v>
      </c>
      <c r="X782" s="600" t="str">
        <f>IF(AND(M782&lt;&gt;"",R782&lt;&gt;"",M782&gt;R782:R782)," 最低額が最高額を上回っています。","")</f>
        <v/>
      </c>
      <c r="Y782" s="600"/>
      <c r="Z782" s="600"/>
      <c r="AA782" s="600"/>
      <c r="AB782" s="600"/>
      <c r="AC782" s="600"/>
      <c r="AD782" s="600"/>
      <c r="AE782" s="600"/>
      <c r="AF782" s="600"/>
      <c r="AG782" s="600"/>
      <c r="AH782" s="600"/>
      <c r="AI782" s="600"/>
      <c r="AJ782" s="600"/>
      <c r="AQ782" s="128"/>
      <c r="AR782" s="128"/>
      <c r="AS782" s="128"/>
      <c r="AT782" s="128"/>
      <c r="AU782" s="128"/>
      <c r="AV782" s="128"/>
      <c r="AW782" s="128"/>
      <c r="AX782" s="128"/>
      <c r="AY782" s="128"/>
      <c r="BL782" s="1"/>
      <c r="BM782" s="1"/>
      <c r="BN782" s="1"/>
      <c r="BO782" s="1"/>
    </row>
    <row r="783" spans="2:67" ht="24.75" customHeight="1" x14ac:dyDescent="0.15">
      <c r="E783" s="443" t="s">
        <v>333</v>
      </c>
      <c r="F783" s="444"/>
      <c r="G783" s="444"/>
      <c r="H783" s="444"/>
      <c r="I783" s="444"/>
      <c r="J783" s="444"/>
      <c r="K783" s="444"/>
      <c r="L783" s="445"/>
      <c r="M783" s="292"/>
      <c r="N783" s="291"/>
      <c r="O783" s="291"/>
      <c r="P783" s="291"/>
      <c r="Q783" s="74" t="s">
        <v>652</v>
      </c>
      <c r="R783" s="292"/>
      <c r="S783" s="291"/>
      <c r="T783" s="291"/>
      <c r="U783" s="291"/>
      <c r="V783" s="74" t="s">
        <v>652</v>
      </c>
      <c r="X783" s="286" t="str">
        <f>IF(AND(M783&lt;&gt;"",R783&lt;&gt;"",M783&gt;R783:R783)," 最低額が最高額を上回っています。","")</f>
        <v/>
      </c>
      <c r="Y783" s="286"/>
      <c r="Z783" s="286"/>
      <c r="AA783" s="286"/>
      <c r="AB783" s="286"/>
      <c r="AC783" s="286"/>
      <c r="AD783" s="286"/>
      <c r="AE783" s="286"/>
      <c r="AF783" s="286"/>
      <c r="AG783" s="286"/>
      <c r="AH783" s="286"/>
      <c r="AI783" s="286"/>
      <c r="AJ783" s="286"/>
      <c r="AQ783" s="128"/>
      <c r="AR783" s="128"/>
      <c r="AS783" s="128"/>
      <c r="AT783" s="128"/>
      <c r="AU783" s="128"/>
      <c r="AV783" s="128"/>
      <c r="AW783" s="128"/>
      <c r="AX783" s="128"/>
      <c r="AY783" s="128"/>
      <c r="BL783" s="1"/>
      <c r="BM783" s="1"/>
      <c r="BN783" s="1"/>
      <c r="BO783" s="1"/>
    </row>
    <row r="784" spans="2:67" customFormat="1" ht="12" customHeight="1" x14ac:dyDescent="0.15">
      <c r="B784" s="1"/>
      <c r="C784" s="1"/>
      <c r="D784" s="9"/>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Z784" s="208"/>
      <c r="BA784" s="215"/>
      <c r="BB784" s="215"/>
      <c r="BC784" s="215"/>
      <c r="BD784" s="215"/>
      <c r="BE784" s="215"/>
      <c r="BF784" s="208"/>
      <c r="BG784" s="208"/>
      <c r="BH784" s="208"/>
      <c r="BI784" s="208"/>
      <c r="BJ784" s="208"/>
      <c r="BK784" s="208"/>
      <c r="BL784" s="129"/>
      <c r="BM784" s="129"/>
      <c r="BN784" s="129"/>
      <c r="BO784" s="129"/>
    </row>
    <row r="785" spans="2:68" ht="18" customHeight="1" x14ac:dyDescent="0.15">
      <c r="B785"/>
      <c r="C785"/>
      <c r="D785" s="336" t="s">
        <v>883</v>
      </c>
      <c r="E785" s="336"/>
      <c r="F785" s="336"/>
      <c r="G785" s="336"/>
      <c r="H785" s="336"/>
      <c r="I785" s="336"/>
      <c r="J785" s="336"/>
      <c r="K785" s="336"/>
      <c r="L785" s="336"/>
      <c r="M785" s="336"/>
      <c r="N785" s="336"/>
      <c r="O785" s="336"/>
      <c r="P785" s="336"/>
      <c r="Q785" s="336"/>
      <c r="R785" s="336"/>
      <c r="S785" s="336"/>
      <c r="T785" s="336"/>
      <c r="U785" s="336"/>
      <c r="V785" s="336"/>
      <c r="W785" s="336"/>
      <c r="X785" s="336"/>
      <c r="Y785" s="336"/>
      <c r="Z785" s="336"/>
      <c r="AA785" s="336"/>
      <c r="AB785" s="336"/>
      <c r="AC785" s="336"/>
      <c r="AD785" s="336"/>
      <c r="AE785" s="336"/>
      <c r="AF785" s="336"/>
      <c r="AG785" s="336"/>
      <c r="AH785" s="336"/>
      <c r="AI785" s="336"/>
      <c r="AJ785" s="336"/>
      <c r="AK785" s="336"/>
      <c r="AL785" s="336"/>
      <c r="AM785" s="336"/>
      <c r="AN785" s="336"/>
      <c r="AO785" s="336"/>
      <c r="AP785" s="336"/>
      <c r="AQ785" s="336"/>
      <c r="AR785" s="336"/>
      <c r="AT785" s="93" t="s">
        <v>59</v>
      </c>
    </row>
    <row r="786" spans="2:68" ht="9" customHeight="1" x14ac:dyDescent="0.15">
      <c r="D786" s="9"/>
      <c r="E786" s="64"/>
      <c r="AT786" s="651"/>
    </row>
    <row r="787" spans="2:68" ht="19.5" customHeight="1" x14ac:dyDescent="0.15">
      <c r="D787" s="9"/>
      <c r="E787" s="71" t="s">
        <v>309</v>
      </c>
      <c r="K787" s="8" t="s">
        <v>310</v>
      </c>
      <c r="O787" s="8" t="s">
        <v>311</v>
      </c>
      <c r="AT787" s="651"/>
    </row>
    <row r="788" spans="2:68" ht="12.75" customHeight="1" x14ac:dyDescent="0.15">
      <c r="D788" s="9"/>
      <c r="E788" s="71"/>
      <c r="K788" s="8"/>
      <c r="O788" s="8"/>
    </row>
    <row r="789" spans="2:68" ht="20.25" customHeight="1" x14ac:dyDescent="0.15">
      <c r="E789" s="62" t="s">
        <v>812</v>
      </c>
      <c r="BP789" s="128"/>
    </row>
    <row r="790" spans="2:68" ht="18" customHeight="1" x14ac:dyDescent="0.15">
      <c r="E790" s="140" t="s">
        <v>1115</v>
      </c>
      <c r="BP790" s="128"/>
    </row>
    <row r="791" spans="2:68" ht="33" customHeight="1" x14ac:dyDescent="0.15">
      <c r="E791" s="432"/>
      <c r="F791" s="433"/>
      <c r="G791" s="433"/>
      <c r="H791" s="433"/>
      <c r="I791" s="433"/>
      <c r="J791" s="433"/>
      <c r="K791" s="433"/>
      <c r="L791" s="433"/>
      <c r="M791" s="433"/>
      <c r="N791" s="433"/>
      <c r="O791" s="433"/>
      <c r="P791" s="433"/>
      <c r="Q791" s="433"/>
      <c r="R791" s="433"/>
      <c r="S791" s="433"/>
      <c r="T791" s="433"/>
      <c r="U791" s="433"/>
      <c r="V791" s="433"/>
      <c r="W791" s="433"/>
      <c r="X791" s="433"/>
      <c r="Y791" s="433"/>
      <c r="Z791" s="433"/>
      <c r="AA791" s="433"/>
      <c r="AB791" s="433"/>
      <c r="AC791" s="433"/>
      <c r="AD791" s="433"/>
      <c r="AE791" s="433"/>
      <c r="AF791" s="433"/>
      <c r="AG791" s="433"/>
      <c r="AH791" s="433"/>
      <c r="AI791" s="433"/>
      <c r="AJ791" s="433"/>
      <c r="AK791" s="434"/>
      <c r="BP791" s="128"/>
    </row>
    <row r="792" spans="2:68" customFormat="1" ht="38.25" customHeight="1" x14ac:dyDescent="0.15">
      <c r="B792" s="1"/>
      <c r="C792" s="1"/>
      <c r="D792" s="9"/>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Z792" s="208"/>
      <c r="BA792" s="215"/>
      <c r="BB792" s="215"/>
      <c r="BC792" s="215"/>
      <c r="BD792" s="215"/>
      <c r="BE792" s="215"/>
      <c r="BF792" s="208"/>
      <c r="BG792" s="208"/>
      <c r="BH792" s="208"/>
      <c r="BI792" s="208"/>
      <c r="BJ792" s="208"/>
      <c r="BK792" s="208"/>
      <c r="BL792" s="129"/>
      <c r="BM792" s="129"/>
      <c r="BN792" s="129"/>
      <c r="BO792" s="129"/>
    </row>
    <row r="793" spans="2:68" customFormat="1" ht="23.1" customHeight="1" x14ac:dyDescent="0.15">
      <c r="C793" s="5" t="s">
        <v>1308</v>
      </c>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4"/>
      <c r="AL793" s="4"/>
      <c r="AM793" s="4"/>
      <c r="AN793" s="4"/>
      <c r="AO793" s="4"/>
      <c r="AP793" s="4"/>
      <c r="AQ793" s="4"/>
      <c r="AR793" s="4"/>
      <c r="AZ793" s="208"/>
      <c r="BA793" s="215"/>
      <c r="BB793" s="215"/>
      <c r="BC793" s="215"/>
      <c r="BD793" s="215"/>
      <c r="BE793" s="215"/>
      <c r="BF793" s="208"/>
      <c r="BG793" s="208"/>
      <c r="BH793" s="208"/>
      <c r="BI793" s="208"/>
      <c r="BJ793" s="208"/>
      <c r="BK793" s="208"/>
      <c r="BL793" s="129"/>
      <c r="BM793" s="129"/>
      <c r="BN793" s="129"/>
      <c r="BO793" s="129"/>
    </row>
    <row r="794" spans="2:68" ht="18" customHeight="1" x14ac:dyDescent="0.15">
      <c r="B794"/>
      <c r="C794" s="464" t="s">
        <v>1153</v>
      </c>
      <c r="D794" s="464"/>
      <c r="E794" s="464"/>
      <c r="F794" s="464"/>
      <c r="G794" s="464"/>
      <c r="H794" s="464"/>
      <c r="I794" s="464"/>
      <c r="J794" s="464"/>
      <c r="K794" s="464"/>
      <c r="L794" s="464"/>
      <c r="M794" s="464"/>
      <c r="N794" s="464"/>
      <c r="O794" s="464"/>
      <c r="P794" s="464"/>
      <c r="Q794" s="464"/>
      <c r="R794" s="464"/>
      <c r="S794" s="464"/>
      <c r="T794" s="464"/>
      <c r="U794" s="464"/>
      <c r="V794" s="464"/>
      <c r="W794" s="464"/>
      <c r="X794" s="464"/>
      <c r="Y794" s="464"/>
      <c r="Z794" s="464"/>
      <c r="AA794" s="464"/>
      <c r="AB794" s="464"/>
      <c r="AC794" s="464"/>
      <c r="AD794" s="464"/>
      <c r="AE794" s="464"/>
      <c r="AF794" s="464"/>
      <c r="AG794" s="464"/>
      <c r="AH794" s="464"/>
      <c r="AI794" s="464"/>
      <c r="AJ794" s="464"/>
      <c r="AK794" s="464"/>
      <c r="AL794" s="464"/>
      <c r="AM794" s="464"/>
      <c r="AN794" s="464"/>
      <c r="AO794" s="464"/>
      <c r="AP794" s="464"/>
      <c r="AQ794" s="464"/>
      <c r="AR794" s="464"/>
    </row>
    <row r="795" spans="2:68" customFormat="1" ht="10.5" customHeight="1" x14ac:dyDescent="0.15">
      <c r="B795" s="1"/>
      <c r="C795" s="1"/>
      <c r="D795" s="9"/>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Z795" s="208"/>
      <c r="BA795" s="215"/>
      <c r="BB795" s="215"/>
      <c r="BC795" s="215"/>
      <c r="BD795" s="215"/>
      <c r="BE795" s="215"/>
      <c r="BF795" s="208"/>
      <c r="BG795" s="208"/>
      <c r="BH795" s="208"/>
      <c r="BI795" s="208"/>
      <c r="BJ795" s="208"/>
      <c r="BK795" s="208"/>
      <c r="BL795" s="129"/>
      <c r="BM795" s="129"/>
      <c r="BN795" s="129"/>
      <c r="BO795" s="129"/>
    </row>
    <row r="796" spans="2:68" ht="18" customHeight="1" x14ac:dyDescent="0.15">
      <c r="B796"/>
      <c r="C796"/>
      <c r="D796" s="464" t="s">
        <v>1314</v>
      </c>
      <c r="E796" s="464"/>
      <c r="F796" s="464"/>
      <c r="G796" s="464"/>
      <c r="H796" s="464"/>
      <c r="I796" s="464"/>
      <c r="J796" s="464"/>
      <c r="K796" s="464"/>
      <c r="L796" s="464"/>
      <c r="M796" s="464"/>
      <c r="N796" s="464"/>
      <c r="O796" s="464"/>
      <c r="P796" s="464"/>
      <c r="Q796" s="464"/>
      <c r="R796" s="464"/>
      <c r="S796" s="464"/>
      <c r="T796" s="464"/>
      <c r="U796" s="464"/>
      <c r="V796" s="464"/>
      <c r="W796" s="464"/>
      <c r="X796" s="464"/>
      <c r="Y796" s="464"/>
      <c r="Z796" s="464"/>
      <c r="AA796" s="464"/>
      <c r="AB796" s="464"/>
      <c r="AC796" s="464"/>
      <c r="AD796" s="464"/>
      <c r="AE796" s="464"/>
      <c r="AF796" s="464"/>
      <c r="AG796" s="464"/>
      <c r="AH796" s="464"/>
      <c r="AI796" s="464"/>
      <c r="AJ796" s="464"/>
      <c r="AK796" s="464"/>
      <c r="AL796" s="464"/>
      <c r="AM796" s="464"/>
      <c r="AN796" s="464"/>
      <c r="AO796" s="464"/>
      <c r="AP796" s="464"/>
      <c r="AQ796" s="464"/>
      <c r="AR796" s="464"/>
    </row>
    <row r="797" spans="2:68" ht="20.25" customHeight="1" x14ac:dyDescent="0.15">
      <c r="D797" s="9"/>
      <c r="E797" s="64" t="s">
        <v>705</v>
      </c>
    </row>
    <row r="798" spans="2:68" ht="9" customHeight="1" x14ac:dyDescent="0.15">
      <c r="D798" s="9"/>
    </row>
    <row r="799" spans="2:68" ht="24.95" customHeight="1" x14ac:dyDescent="0.15">
      <c r="F799" s="9"/>
      <c r="G799" s="9"/>
      <c r="H799" s="9"/>
      <c r="I799" s="9"/>
      <c r="J799" s="9"/>
      <c r="K799" s="9"/>
      <c r="L799" s="9"/>
      <c r="M799" s="354" t="s">
        <v>751</v>
      </c>
      <c r="N799" s="354"/>
      <c r="O799" s="354"/>
      <c r="P799" s="354"/>
      <c r="Q799" s="354"/>
      <c r="R799" s="354" t="s">
        <v>752</v>
      </c>
      <c r="S799" s="354"/>
      <c r="T799" s="354"/>
      <c r="U799" s="354"/>
      <c r="V799" s="354"/>
      <c r="W799" s="354" t="s">
        <v>753</v>
      </c>
      <c r="X799" s="354"/>
      <c r="Y799" s="354"/>
      <c r="Z799" s="354"/>
      <c r="AA799" s="354"/>
      <c r="AB799" s="354" t="s">
        <v>754</v>
      </c>
      <c r="AC799" s="354"/>
      <c r="AD799" s="354"/>
      <c r="AE799" s="354"/>
      <c r="AF799" s="354"/>
    </row>
    <row r="800" spans="2:68" ht="24.75" customHeight="1" x14ac:dyDescent="0.15">
      <c r="E800" s="471" t="s">
        <v>750</v>
      </c>
      <c r="F800" s="472"/>
      <c r="G800" s="472"/>
      <c r="H800" s="472"/>
      <c r="I800" s="472"/>
      <c r="J800" s="472"/>
      <c r="K800" s="472"/>
      <c r="L800" s="473"/>
      <c r="M800" s="358"/>
      <c r="N800" s="325"/>
      <c r="O800" s="325"/>
      <c r="P800" s="325"/>
      <c r="Q800" s="66" t="s">
        <v>708</v>
      </c>
      <c r="R800" s="358"/>
      <c r="S800" s="325"/>
      <c r="T800" s="325"/>
      <c r="U800" s="325"/>
      <c r="V800" s="66" t="s">
        <v>708</v>
      </c>
      <c r="W800" s="358"/>
      <c r="X800" s="325"/>
      <c r="Y800" s="325"/>
      <c r="Z800" s="325"/>
      <c r="AA800" s="66" t="s">
        <v>708</v>
      </c>
      <c r="AB800" s="358"/>
      <c r="AC800" s="325"/>
      <c r="AD800" s="325"/>
      <c r="AE800" s="325"/>
      <c r="AF800" s="66" t="s">
        <v>708</v>
      </c>
    </row>
    <row r="801" spans="2:67" ht="9.9499999999999993" customHeight="1" x14ac:dyDescent="0.15">
      <c r="D801" s="9"/>
    </row>
    <row r="802" spans="2:67" ht="24.95" customHeight="1" x14ac:dyDescent="0.15">
      <c r="F802" s="9"/>
      <c r="G802" s="9"/>
      <c r="H802" s="9"/>
      <c r="I802" s="9"/>
      <c r="J802" s="9"/>
      <c r="K802" s="9"/>
      <c r="L802" s="9"/>
      <c r="M802" s="439" t="s">
        <v>756</v>
      </c>
      <c r="N802" s="439"/>
      <c r="O802" s="439"/>
      <c r="P802" s="439"/>
      <c r="Q802" s="439"/>
      <c r="R802" s="439" t="s">
        <v>757</v>
      </c>
      <c r="S802" s="439"/>
      <c r="T802" s="439"/>
      <c r="U802" s="439"/>
      <c r="V802" s="439"/>
      <c r="W802" s="439" t="s">
        <v>754</v>
      </c>
      <c r="X802" s="439"/>
      <c r="Y802" s="439"/>
      <c r="Z802" s="439"/>
      <c r="AA802" s="439"/>
    </row>
    <row r="803" spans="2:67" ht="24.95" customHeight="1" x14ac:dyDescent="0.15">
      <c r="E803" s="468" t="s">
        <v>755</v>
      </c>
      <c r="F803" s="469"/>
      <c r="G803" s="469"/>
      <c r="H803" s="469"/>
      <c r="I803" s="469"/>
      <c r="J803" s="469"/>
      <c r="K803" s="469"/>
      <c r="L803" s="470"/>
      <c r="M803" s="389"/>
      <c r="N803" s="390"/>
      <c r="O803" s="390"/>
      <c r="P803" s="390"/>
      <c r="Q803" s="72" t="s">
        <v>386</v>
      </c>
      <c r="R803" s="389"/>
      <c r="S803" s="390"/>
      <c r="T803" s="390"/>
      <c r="U803" s="390"/>
      <c r="V803" s="72" t="s">
        <v>386</v>
      </c>
      <c r="W803" s="389"/>
      <c r="X803" s="390"/>
      <c r="Y803" s="390"/>
      <c r="Z803" s="390"/>
      <c r="AA803" s="72" t="s">
        <v>386</v>
      </c>
    </row>
    <row r="804" spans="2:67" ht="24.75" customHeight="1" x14ac:dyDescent="0.15">
      <c r="E804" s="443" t="s">
        <v>758</v>
      </c>
      <c r="F804" s="444"/>
      <c r="G804" s="444"/>
      <c r="H804" s="444"/>
      <c r="I804" s="444"/>
      <c r="J804" s="444"/>
      <c r="K804" s="444"/>
      <c r="L804" s="445"/>
      <c r="M804" s="292"/>
      <c r="N804" s="291"/>
      <c r="O804" s="291"/>
      <c r="P804" s="291"/>
      <c r="Q804" s="74" t="s">
        <v>709</v>
      </c>
      <c r="R804" s="292"/>
      <c r="S804" s="291"/>
      <c r="T804" s="291"/>
      <c r="U804" s="291"/>
      <c r="V804" s="74" t="s">
        <v>709</v>
      </c>
      <c r="W804" s="292"/>
      <c r="X804" s="291"/>
      <c r="Y804" s="291"/>
      <c r="Z804" s="291"/>
      <c r="AA804" s="74" t="s">
        <v>709</v>
      </c>
    </row>
    <row r="805" spans="2:67" ht="12.75" customHeight="1" x14ac:dyDescent="0.15">
      <c r="D805" s="9"/>
    </row>
    <row r="806" spans="2:67" ht="12.75" customHeight="1" x14ac:dyDescent="0.15">
      <c r="D806" s="9"/>
    </row>
    <row r="807" spans="2:67" ht="12.75" customHeight="1" x14ac:dyDescent="0.15">
      <c r="D807" s="9"/>
    </row>
    <row r="808" spans="2:67" customFormat="1" ht="18" customHeight="1" x14ac:dyDescent="0.15">
      <c r="B808" s="1"/>
      <c r="C808" s="1"/>
      <c r="D808" s="9"/>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Z808" s="208"/>
      <c r="BA808" s="215"/>
      <c r="BB808" s="215"/>
      <c r="BC808" s="215"/>
      <c r="BD808" s="215"/>
      <c r="BE808" s="215"/>
      <c r="BF808" s="208"/>
      <c r="BG808" s="208"/>
      <c r="BH808" s="208"/>
      <c r="BI808" s="208"/>
      <c r="BJ808" s="208"/>
      <c r="BK808" s="208"/>
      <c r="BL808" s="129"/>
      <c r="BM808" s="129"/>
      <c r="BN808" s="129"/>
      <c r="BO808" s="129"/>
    </row>
    <row r="809" spans="2:67" ht="18" customHeight="1" x14ac:dyDescent="0.15">
      <c r="B809"/>
      <c r="C809"/>
      <c r="D809" s="336" t="s">
        <v>1315</v>
      </c>
      <c r="E809" s="336"/>
      <c r="F809" s="336"/>
      <c r="G809" s="336"/>
      <c r="H809" s="336"/>
      <c r="I809" s="336"/>
      <c r="J809" s="336"/>
      <c r="K809" s="336"/>
      <c r="L809" s="336"/>
      <c r="M809" s="336"/>
      <c r="N809" s="336"/>
      <c r="O809" s="336"/>
      <c r="P809" s="336"/>
      <c r="Q809" s="336"/>
      <c r="R809" s="336"/>
      <c r="S809" s="336"/>
      <c r="T809" s="336"/>
      <c r="U809" s="336"/>
      <c r="V809" s="336"/>
      <c r="W809" s="336"/>
      <c r="X809" s="336"/>
      <c r="Y809" s="336"/>
      <c r="Z809" s="336"/>
      <c r="AA809" s="336"/>
      <c r="AB809" s="336"/>
      <c r="AC809" s="336"/>
      <c r="AD809" s="336"/>
      <c r="AE809" s="336"/>
      <c r="AF809" s="336"/>
      <c r="AG809" s="336"/>
      <c r="AH809" s="336"/>
      <c r="AI809" s="336"/>
      <c r="AJ809" s="336"/>
      <c r="AK809" s="336"/>
      <c r="AL809" s="336"/>
      <c r="AM809" s="336"/>
      <c r="AN809" s="336"/>
      <c r="AO809" s="336"/>
      <c r="AP809" s="336"/>
      <c r="AQ809" s="336"/>
      <c r="AR809" s="336"/>
    </row>
    <row r="810" spans="2:67" ht="16.5" customHeight="1" x14ac:dyDescent="0.15">
      <c r="D810" s="9"/>
      <c r="E810" s="64" t="s">
        <v>705</v>
      </c>
    </row>
    <row r="811" spans="2:67" ht="16.5" customHeight="1" x14ac:dyDescent="0.15">
      <c r="D811" s="9"/>
    </row>
    <row r="812" spans="2:67" ht="26.45" customHeight="1" x14ac:dyDescent="0.15">
      <c r="E812" s="440" t="s">
        <v>42</v>
      </c>
      <c r="F812" s="441"/>
      <c r="G812" s="441"/>
      <c r="H812" s="441"/>
      <c r="I812" s="441"/>
      <c r="J812" s="441"/>
      <c r="K812" s="441"/>
      <c r="L812" s="442"/>
      <c r="M812" s="358"/>
      <c r="N812" s="325"/>
      <c r="O812" s="325"/>
      <c r="P812" s="325"/>
      <c r="Q812" s="63" t="s">
        <v>652</v>
      </c>
    </row>
    <row r="813" spans="2:67" ht="9.9499999999999993" customHeight="1" x14ac:dyDescent="0.15">
      <c r="D813" s="9"/>
    </row>
    <row r="814" spans="2:67" ht="30" customHeight="1" x14ac:dyDescent="0.15">
      <c r="E814" s="465" t="s">
        <v>1099</v>
      </c>
      <c r="F814" s="466"/>
      <c r="G814" s="466"/>
      <c r="H814" s="466"/>
      <c r="I814" s="466"/>
      <c r="J814" s="466"/>
      <c r="K814" s="466"/>
      <c r="L814" s="467"/>
      <c r="M814" s="439" t="s">
        <v>760</v>
      </c>
      <c r="N814" s="439"/>
      <c r="O814" s="439"/>
      <c r="P814" s="439"/>
      <c r="Q814" s="439"/>
      <c r="R814" s="439" t="s">
        <v>334</v>
      </c>
      <c r="S814" s="439"/>
      <c r="T814" s="439"/>
      <c r="U814" s="439"/>
      <c r="V814" s="439"/>
      <c r="AS814" s="128"/>
      <c r="AT814" s="128"/>
      <c r="AU814" s="128"/>
      <c r="AV814" s="128"/>
      <c r="AW814" s="128"/>
      <c r="AX814" s="128"/>
      <c r="AY814" s="128"/>
      <c r="BL814" s="1"/>
      <c r="BM814" s="1"/>
      <c r="BN814" s="1"/>
      <c r="BO814" s="1"/>
    </row>
    <row r="815" spans="2:67" ht="24.95" customHeight="1" x14ac:dyDescent="0.15">
      <c r="E815" s="468" t="s">
        <v>759</v>
      </c>
      <c r="F815" s="469"/>
      <c r="G815" s="469"/>
      <c r="H815" s="469"/>
      <c r="I815" s="469"/>
      <c r="J815" s="469"/>
      <c r="K815" s="469"/>
      <c r="L815" s="470"/>
      <c r="M815" s="389"/>
      <c r="N815" s="390"/>
      <c r="O815" s="390"/>
      <c r="P815" s="390"/>
      <c r="Q815" s="72" t="s">
        <v>652</v>
      </c>
      <c r="R815" s="389"/>
      <c r="S815" s="390"/>
      <c r="T815" s="390"/>
      <c r="U815" s="390"/>
      <c r="V815" s="72" t="s">
        <v>652</v>
      </c>
      <c r="X815" s="459" t="str">
        <f>IF(AND(M815&lt;&gt;"",R815&lt;&gt;"",M815&gt;R815:R815)," 最低額が最高額を上回っています。","")</f>
        <v/>
      </c>
      <c r="Y815" s="459"/>
      <c r="Z815" s="459"/>
      <c r="AA815" s="459"/>
      <c r="AB815" s="459"/>
      <c r="AC815" s="459"/>
      <c r="AD815" s="459"/>
      <c r="AE815" s="459"/>
      <c r="AF815" s="459"/>
      <c r="AG815" s="459"/>
      <c r="AH815" s="459"/>
      <c r="AI815" s="459"/>
      <c r="AJ815" s="459"/>
      <c r="AS815" s="128"/>
      <c r="AT815" s="128"/>
      <c r="AU815" s="128"/>
      <c r="AV815" s="128"/>
      <c r="AW815" s="128"/>
      <c r="AX815" s="128"/>
      <c r="AY815" s="128"/>
      <c r="BL815" s="1"/>
      <c r="BM815" s="1"/>
      <c r="BN815" s="1"/>
      <c r="BO815" s="1"/>
    </row>
    <row r="816" spans="2:67" ht="24.95" customHeight="1" x14ac:dyDescent="0.15">
      <c r="E816" s="446" t="s">
        <v>761</v>
      </c>
      <c r="F816" s="447"/>
      <c r="G816" s="447"/>
      <c r="H816" s="447"/>
      <c r="I816" s="447"/>
      <c r="J816" s="447"/>
      <c r="K816" s="447"/>
      <c r="L816" s="448"/>
      <c r="M816" s="288"/>
      <c r="N816" s="289"/>
      <c r="O816" s="289"/>
      <c r="P816" s="289"/>
      <c r="Q816" s="73" t="s">
        <v>652</v>
      </c>
      <c r="R816" s="288"/>
      <c r="S816" s="289"/>
      <c r="T816" s="289"/>
      <c r="U816" s="289"/>
      <c r="V816" s="73" t="s">
        <v>652</v>
      </c>
      <c r="X816" s="459" t="str">
        <f>IF(AND(M816&lt;&gt;"",R816&lt;&gt;"",M816&gt;R816:R816)," 最低額が最高額を上回っています。","")</f>
        <v/>
      </c>
      <c r="Y816" s="459"/>
      <c r="Z816" s="459"/>
      <c r="AA816" s="459"/>
      <c r="AB816" s="459"/>
      <c r="AC816" s="459"/>
      <c r="AD816" s="459"/>
      <c r="AE816" s="459"/>
      <c r="AF816" s="459"/>
      <c r="AG816" s="459"/>
      <c r="AH816" s="459"/>
      <c r="AI816" s="459"/>
      <c r="AJ816" s="459"/>
      <c r="AS816" s="128"/>
      <c r="AT816" s="128"/>
      <c r="AU816" s="128"/>
      <c r="AV816" s="128"/>
      <c r="AW816" s="128"/>
      <c r="AX816" s="128"/>
      <c r="AY816" s="128"/>
      <c r="BL816" s="1"/>
      <c r="BM816" s="1"/>
      <c r="BN816" s="1"/>
      <c r="BO816" s="1"/>
    </row>
    <row r="817" spans="2:68" ht="24.75" customHeight="1" x14ac:dyDescent="0.15">
      <c r="E817" s="446" t="s">
        <v>762</v>
      </c>
      <c r="F817" s="447"/>
      <c r="G817" s="447"/>
      <c r="H817" s="447"/>
      <c r="I817" s="447"/>
      <c r="J817" s="447"/>
      <c r="K817" s="447"/>
      <c r="L817" s="448"/>
      <c r="M817" s="288"/>
      <c r="N817" s="289"/>
      <c r="O817" s="289"/>
      <c r="P817" s="289"/>
      <c r="Q817" s="73" t="s">
        <v>652</v>
      </c>
      <c r="R817" s="288"/>
      <c r="S817" s="289"/>
      <c r="T817" s="289"/>
      <c r="U817" s="289"/>
      <c r="V817" s="73" t="s">
        <v>652</v>
      </c>
      <c r="X817" s="459" t="str">
        <f>IF(AND(M817&lt;&gt;"",R817&lt;&gt;"",M817&gt;R817:R817)," 最低額が最高額を上回っています。","")</f>
        <v/>
      </c>
      <c r="Y817" s="459"/>
      <c r="Z817" s="459"/>
      <c r="AA817" s="459"/>
      <c r="AB817" s="459"/>
      <c r="AC817" s="459"/>
      <c r="AD817" s="459"/>
      <c r="AE817" s="459"/>
      <c r="AF817" s="459"/>
      <c r="AG817" s="459"/>
      <c r="AH817" s="459"/>
      <c r="AI817" s="459"/>
      <c r="AJ817" s="459"/>
      <c r="AS817" s="128"/>
      <c r="AT817" s="128"/>
      <c r="AU817" s="128"/>
      <c r="AV817" s="128"/>
      <c r="AW817" s="128"/>
      <c r="AX817" s="128"/>
      <c r="AY817" s="128"/>
      <c r="BL817" s="1"/>
      <c r="BM817" s="1"/>
      <c r="BN817" s="1"/>
      <c r="BO817" s="1"/>
    </row>
    <row r="818" spans="2:68" ht="24.75" customHeight="1" x14ac:dyDescent="0.15">
      <c r="E818" s="443" t="s">
        <v>333</v>
      </c>
      <c r="F818" s="444"/>
      <c r="G818" s="444"/>
      <c r="H818" s="444"/>
      <c r="I818" s="444"/>
      <c r="J818" s="444"/>
      <c r="K818" s="444"/>
      <c r="L818" s="445"/>
      <c r="M818" s="292"/>
      <c r="N818" s="291"/>
      <c r="O818" s="291"/>
      <c r="P818" s="291"/>
      <c r="Q818" s="74" t="s">
        <v>652</v>
      </c>
      <c r="R818" s="292"/>
      <c r="S818" s="291"/>
      <c r="T818" s="291"/>
      <c r="U818" s="291"/>
      <c r="V818" s="74" t="s">
        <v>652</v>
      </c>
      <c r="X818" s="459" t="str">
        <f>IF(AND(M818&lt;&gt;"",R818&lt;&gt;"",M818&gt;R818:R818)," 最低額が最高額を上回っています。","")</f>
        <v/>
      </c>
      <c r="Y818" s="459"/>
      <c r="Z818" s="459"/>
      <c r="AA818" s="459"/>
      <c r="AB818" s="459"/>
      <c r="AC818" s="459"/>
      <c r="AD818" s="459"/>
      <c r="AE818" s="459"/>
      <c r="AF818" s="459"/>
      <c r="AG818" s="459"/>
      <c r="AH818" s="459"/>
      <c r="AI818" s="459"/>
      <c r="AJ818" s="459"/>
      <c r="AS818" s="128"/>
      <c r="AT818" s="128"/>
      <c r="AU818" s="128"/>
      <c r="AV818" s="128"/>
      <c r="AW818" s="128"/>
      <c r="AX818" s="128"/>
      <c r="AY818" s="128"/>
      <c r="BL818" s="1"/>
      <c r="BM818" s="1"/>
      <c r="BN818" s="1"/>
      <c r="BO818" s="1"/>
    </row>
    <row r="819" spans="2:68" customFormat="1" ht="18" customHeight="1" x14ac:dyDescent="0.15">
      <c r="B819" s="1"/>
      <c r="C819" s="1"/>
      <c r="D819" s="9"/>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Z819" s="208"/>
      <c r="BA819" s="215"/>
      <c r="BB819" s="215"/>
      <c r="BC819" s="215"/>
      <c r="BD819" s="215"/>
      <c r="BE819" s="215"/>
      <c r="BF819" s="208"/>
      <c r="BG819" s="208"/>
      <c r="BH819" s="208"/>
      <c r="BI819" s="208"/>
      <c r="BJ819" s="208"/>
      <c r="BK819" s="208"/>
      <c r="BL819" s="129"/>
      <c r="BM819" s="129"/>
      <c r="BN819" s="129"/>
      <c r="BO819" s="129"/>
    </row>
    <row r="820" spans="2:68" ht="18" customHeight="1" x14ac:dyDescent="0.15">
      <c r="B820"/>
      <c r="C820"/>
      <c r="D820" s="336" t="s">
        <v>1316</v>
      </c>
      <c r="E820" s="336"/>
      <c r="F820" s="336"/>
      <c r="G820" s="336"/>
      <c r="H820" s="336"/>
      <c r="I820" s="336"/>
      <c r="J820" s="336"/>
      <c r="K820" s="336"/>
      <c r="L820" s="336"/>
      <c r="M820" s="336"/>
      <c r="N820" s="336"/>
      <c r="O820" s="336"/>
      <c r="P820" s="336"/>
      <c r="Q820" s="336"/>
      <c r="R820" s="336"/>
      <c r="S820" s="336"/>
      <c r="T820" s="336"/>
      <c r="U820" s="336"/>
      <c r="V820" s="336"/>
      <c r="W820" s="336"/>
      <c r="X820" s="336"/>
      <c r="Y820" s="336"/>
      <c r="Z820" s="336"/>
      <c r="AA820" s="336"/>
      <c r="AB820" s="336"/>
      <c r="AC820" s="336"/>
      <c r="AD820" s="336"/>
      <c r="AE820" s="336"/>
      <c r="AF820" s="336"/>
      <c r="AG820" s="336"/>
      <c r="AH820" s="336"/>
      <c r="AI820" s="336"/>
      <c r="AJ820" s="336"/>
      <c r="AK820" s="336"/>
      <c r="AL820" s="336"/>
      <c r="AM820" s="336"/>
      <c r="AN820" s="336"/>
      <c r="AO820" s="336"/>
      <c r="AP820" s="336"/>
      <c r="AQ820" s="336"/>
      <c r="AR820" s="336"/>
      <c r="AT820" s="93" t="s">
        <v>59</v>
      </c>
    </row>
    <row r="821" spans="2:68" ht="9.9499999999999993" customHeight="1" x14ac:dyDescent="0.15">
      <c r="D821" s="9"/>
      <c r="E821" s="64"/>
      <c r="AT821" s="651"/>
    </row>
    <row r="822" spans="2:68" ht="24.75" customHeight="1" x14ac:dyDescent="0.15">
      <c r="D822" s="9"/>
      <c r="E822" s="71" t="s">
        <v>309</v>
      </c>
      <c r="K822" s="8" t="s">
        <v>310</v>
      </c>
      <c r="O822" s="8" t="s">
        <v>311</v>
      </c>
      <c r="AT822" s="651"/>
    </row>
    <row r="823" spans="2:68" ht="12.75" customHeight="1" x14ac:dyDescent="0.15">
      <c r="D823" s="9"/>
      <c r="E823" s="71"/>
      <c r="K823" s="8"/>
      <c r="O823" s="8"/>
    </row>
    <row r="824" spans="2:68" ht="20.25" customHeight="1" x14ac:dyDescent="0.15">
      <c r="E824" s="62" t="s">
        <v>811</v>
      </c>
      <c r="BP824" s="128"/>
    </row>
    <row r="825" spans="2:68" ht="18" customHeight="1" x14ac:dyDescent="0.15">
      <c r="E825" s="140" t="s">
        <v>1115</v>
      </c>
      <c r="BP825" s="128"/>
    </row>
    <row r="826" spans="2:68" ht="33" customHeight="1" x14ac:dyDescent="0.15">
      <c r="E826" s="432"/>
      <c r="F826" s="433"/>
      <c r="G826" s="433"/>
      <c r="H826" s="433"/>
      <c r="I826" s="433"/>
      <c r="J826" s="433"/>
      <c r="K826" s="433"/>
      <c r="L826" s="433"/>
      <c r="M826" s="433"/>
      <c r="N826" s="433"/>
      <c r="O826" s="433"/>
      <c r="P826" s="433"/>
      <c r="Q826" s="433"/>
      <c r="R826" s="433"/>
      <c r="S826" s="433"/>
      <c r="T826" s="433"/>
      <c r="U826" s="433"/>
      <c r="V826" s="433"/>
      <c r="W826" s="433"/>
      <c r="X826" s="433"/>
      <c r="Y826" s="433"/>
      <c r="Z826" s="433"/>
      <c r="AA826" s="433"/>
      <c r="AB826" s="433"/>
      <c r="AC826" s="433"/>
      <c r="AD826" s="433"/>
      <c r="AE826" s="433"/>
      <c r="AF826" s="433"/>
      <c r="AG826" s="433"/>
      <c r="AH826" s="433"/>
      <c r="AI826" s="433"/>
      <c r="AJ826" s="433"/>
      <c r="AK826" s="434"/>
      <c r="BP826" s="128"/>
    </row>
    <row r="827" spans="2:68" customFormat="1" ht="18" customHeight="1" x14ac:dyDescent="0.15">
      <c r="B827" s="1"/>
      <c r="C827" s="1"/>
      <c r="D827" s="9"/>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Z827" s="208"/>
      <c r="BA827" s="215"/>
      <c r="BB827" s="215"/>
      <c r="BC827" s="215"/>
      <c r="BD827" s="215"/>
      <c r="BE827" s="215"/>
      <c r="BF827" s="208"/>
      <c r="BG827" s="208"/>
      <c r="BH827" s="208"/>
      <c r="BI827" s="208"/>
      <c r="BJ827" s="208"/>
      <c r="BK827" s="208"/>
      <c r="BL827" s="129"/>
      <c r="BM827" s="129"/>
      <c r="BN827" s="129"/>
      <c r="BO827" s="129"/>
    </row>
    <row r="828" spans="2:68" customFormat="1" ht="23.1" customHeight="1" x14ac:dyDescent="0.15">
      <c r="C828" s="5" t="s">
        <v>1309</v>
      </c>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4"/>
      <c r="AL828" s="4"/>
      <c r="AM828" s="4"/>
      <c r="AN828" s="4"/>
      <c r="AO828" s="4"/>
      <c r="AP828" s="4"/>
      <c r="AQ828" s="4"/>
      <c r="AR828" s="4"/>
      <c r="AZ828" s="208"/>
      <c r="BA828" s="215"/>
      <c r="BB828" s="215"/>
      <c r="BC828" s="215"/>
      <c r="BD828" s="215"/>
      <c r="BE828" s="215"/>
      <c r="BF828" s="208"/>
      <c r="BG828" s="208"/>
      <c r="BH828" s="208"/>
      <c r="BI828" s="208"/>
      <c r="BJ828" s="208"/>
      <c r="BK828" s="208"/>
      <c r="BL828" s="129"/>
      <c r="BM828" s="129"/>
      <c r="BN828" s="129"/>
      <c r="BO828" s="129"/>
    </row>
    <row r="829" spans="2:68" ht="18" customHeight="1" x14ac:dyDescent="0.15">
      <c r="B829"/>
      <c r="C829" s="464" t="s">
        <v>1154</v>
      </c>
      <c r="D829" s="464"/>
      <c r="E829" s="464"/>
      <c r="F829" s="464"/>
      <c r="G829" s="464"/>
      <c r="H829" s="464"/>
      <c r="I829" s="464"/>
      <c r="J829" s="464"/>
      <c r="K829" s="464"/>
      <c r="L829" s="464"/>
      <c r="M829" s="464"/>
      <c r="N829" s="464"/>
      <c r="O829" s="464"/>
      <c r="P829" s="464"/>
      <c r="Q829" s="464"/>
      <c r="R829" s="464"/>
      <c r="S829" s="464"/>
      <c r="T829" s="464"/>
      <c r="U829" s="464"/>
      <c r="V829" s="464"/>
      <c r="W829" s="464"/>
      <c r="X829" s="464"/>
      <c r="Y829" s="464"/>
      <c r="Z829" s="464"/>
      <c r="AA829" s="464"/>
      <c r="AB829" s="464"/>
      <c r="AC829" s="464"/>
      <c r="AD829" s="464"/>
      <c r="AE829" s="464"/>
      <c r="AF829" s="464"/>
      <c r="AG829" s="464"/>
      <c r="AH829" s="464"/>
      <c r="AI829" s="464"/>
      <c r="AJ829" s="464"/>
      <c r="AK829" s="464"/>
      <c r="AL829" s="464"/>
      <c r="AM829" s="464"/>
      <c r="AN829" s="464"/>
      <c r="AO829" s="464"/>
      <c r="AP829" s="464"/>
      <c r="AQ829" s="464"/>
      <c r="AR829" s="464"/>
    </row>
    <row r="830" spans="2:68" customFormat="1" ht="9.9499999999999993" customHeight="1" x14ac:dyDescent="0.15">
      <c r="B830" s="1"/>
      <c r="C830" s="1"/>
      <c r="D830" s="9"/>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Z830" s="208"/>
      <c r="BA830" s="215"/>
      <c r="BB830" s="215"/>
      <c r="BC830" s="215"/>
      <c r="BD830" s="215"/>
      <c r="BE830" s="215"/>
      <c r="BF830" s="208"/>
      <c r="BG830" s="208"/>
      <c r="BH830" s="208"/>
      <c r="BI830" s="208"/>
      <c r="BJ830" s="208"/>
      <c r="BK830" s="208"/>
      <c r="BL830" s="129"/>
      <c r="BM830" s="129"/>
      <c r="BN830" s="129"/>
      <c r="BO830" s="129"/>
    </row>
    <row r="831" spans="2:68" ht="18" customHeight="1" x14ac:dyDescent="0.15">
      <c r="B831"/>
      <c r="C831"/>
      <c r="D831" s="336" t="s">
        <v>1318</v>
      </c>
      <c r="E831" s="336"/>
      <c r="F831" s="336"/>
      <c r="G831" s="336"/>
      <c r="H831" s="336"/>
      <c r="I831" s="336"/>
      <c r="J831" s="336"/>
      <c r="K831" s="336"/>
      <c r="L831" s="336"/>
      <c r="M831" s="336"/>
      <c r="N831" s="336"/>
      <c r="O831" s="336"/>
      <c r="P831" s="336"/>
      <c r="Q831" s="336"/>
      <c r="R831" s="336"/>
      <c r="S831" s="336"/>
      <c r="T831" s="336"/>
      <c r="U831" s="336"/>
      <c r="V831" s="336"/>
      <c r="W831" s="336"/>
      <c r="X831" s="336"/>
      <c r="Y831" s="336"/>
      <c r="Z831" s="336"/>
      <c r="AA831" s="336"/>
      <c r="AB831" s="336"/>
      <c r="AC831" s="336"/>
      <c r="AD831" s="336"/>
      <c r="AE831" s="336"/>
      <c r="AF831" s="336"/>
      <c r="AG831" s="336"/>
      <c r="AH831" s="336"/>
      <c r="AI831" s="336"/>
      <c r="AJ831" s="336"/>
      <c r="AK831" s="336"/>
      <c r="AL831" s="336"/>
      <c r="AM831" s="336"/>
      <c r="AN831" s="336"/>
      <c r="AO831" s="336"/>
      <c r="AP831" s="336"/>
      <c r="AQ831" s="336"/>
      <c r="AR831" s="336"/>
    </row>
    <row r="832" spans="2:68" ht="15.75" customHeight="1" x14ac:dyDescent="0.15">
      <c r="D832" s="9"/>
      <c r="E832" s="64" t="s">
        <v>705</v>
      </c>
    </row>
    <row r="833" spans="2:67" ht="9.9499999999999993" customHeight="1" x14ac:dyDescent="0.15">
      <c r="D833" s="9"/>
    </row>
    <row r="834" spans="2:67" ht="24.95" customHeight="1" x14ac:dyDescent="0.15">
      <c r="F834" s="9"/>
      <c r="G834" s="9"/>
      <c r="H834" s="9"/>
      <c r="I834" s="9"/>
      <c r="J834" s="9"/>
      <c r="K834" s="9"/>
      <c r="L834" s="9"/>
      <c r="M834" s="354" t="s">
        <v>764</v>
      </c>
      <c r="N834" s="354"/>
      <c r="O834" s="354"/>
      <c r="P834" s="354"/>
      <c r="Q834" s="354"/>
      <c r="R834" s="354" t="s">
        <v>765</v>
      </c>
      <c r="S834" s="354"/>
      <c r="T834" s="354"/>
      <c r="U834" s="354"/>
      <c r="V834" s="354"/>
      <c r="W834" s="354" t="s">
        <v>766</v>
      </c>
      <c r="X834" s="354"/>
      <c r="Y834" s="354"/>
      <c r="Z834" s="354"/>
      <c r="AA834" s="354"/>
      <c r="AB834" s="354" t="s">
        <v>767</v>
      </c>
      <c r="AC834" s="354"/>
      <c r="AD834" s="354"/>
      <c r="AE834" s="354"/>
      <c r="AF834" s="354"/>
    </row>
    <row r="835" spans="2:67" ht="24.75" customHeight="1" x14ac:dyDescent="0.15">
      <c r="E835" s="471" t="s">
        <v>763</v>
      </c>
      <c r="F835" s="472"/>
      <c r="G835" s="472"/>
      <c r="H835" s="472"/>
      <c r="I835" s="472"/>
      <c r="J835" s="472"/>
      <c r="K835" s="472"/>
      <c r="L835" s="473"/>
      <c r="M835" s="358"/>
      <c r="N835" s="325"/>
      <c r="O835" s="325"/>
      <c r="P835" s="325"/>
      <c r="Q835" s="66" t="s">
        <v>708</v>
      </c>
      <c r="R835" s="358"/>
      <c r="S835" s="325"/>
      <c r="T835" s="325"/>
      <c r="U835" s="325"/>
      <c r="V835" s="66" t="s">
        <v>708</v>
      </c>
      <c r="W835" s="358"/>
      <c r="X835" s="325"/>
      <c r="Y835" s="325"/>
      <c r="Z835" s="325"/>
      <c r="AA835" s="66" t="s">
        <v>708</v>
      </c>
      <c r="AB835" s="358"/>
      <c r="AC835" s="325"/>
      <c r="AD835" s="325"/>
      <c r="AE835" s="325"/>
      <c r="AF835" s="66" t="s">
        <v>708</v>
      </c>
    </row>
    <row r="836" spans="2:67" ht="9.9499999999999993" customHeight="1" x14ac:dyDescent="0.15">
      <c r="D836" s="9"/>
    </row>
    <row r="837" spans="2:67" ht="24.95" customHeight="1" x14ac:dyDescent="0.15">
      <c r="F837" s="9"/>
      <c r="G837" s="9"/>
      <c r="H837" s="9"/>
      <c r="I837" s="9"/>
      <c r="J837" s="9"/>
      <c r="K837" s="9"/>
      <c r="L837" s="9"/>
      <c r="M837" s="439" t="s">
        <v>769</v>
      </c>
      <c r="N837" s="439"/>
      <c r="O837" s="439"/>
      <c r="P837" s="439"/>
      <c r="Q837" s="439"/>
      <c r="R837" s="439" t="s">
        <v>770</v>
      </c>
      <c r="S837" s="439"/>
      <c r="T837" s="439"/>
      <c r="U837" s="439"/>
      <c r="V837" s="439"/>
      <c r="W837" s="439" t="s">
        <v>767</v>
      </c>
      <c r="X837" s="439"/>
      <c r="Y837" s="439"/>
      <c r="Z837" s="439"/>
      <c r="AA837" s="439"/>
    </row>
    <row r="838" spans="2:67" ht="24.95" customHeight="1" x14ac:dyDescent="0.15">
      <c r="E838" s="468" t="s">
        <v>768</v>
      </c>
      <c r="F838" s="469"/>
      <c r="G838" s="469"/>
      <c r="H838" s="469"/>
      <c r="I838" s="469"/>
      <c r="J838" s="469"/>
      <c r="K838" s="469"/>
      <c r="L838" s="470"/>
      <c r="M838" s="389"/>
      <c r="N838" s="390"/>
      <c r="O838" s="390"/>
      <c r="P838" s="390"/>
      <c r="Q838" s="72" t="s">
        <v>386</v>
      </c>
      <c r="R838" s="389"/>
      <c r="S838" s="390"/>
      <c r="T838" s="390"/>
      <c r="U838" s="390"/>
      <c r="V838" s="72" t="s">
        <v>386</v>
      </c>
      <c r="W838" s="389"/>
      <c r="X838" s="390"/>
      <c r="Y838" s="390"/>
      <c r="Z838" s="390"/>
      <c r="AA838" s="72" t="s">
        <v>386</v>
      </c>
    </row>
    <row r="839" spans="2:67" ht="24.75" customHeight="1" x14ac:dyDescent="0.15">
      <c r="E839" s="443" t="s">
        <v>771</v>
      </c>
      <c r="F839" s="444"/>
      <c r="G839" s="444"/>
      <c r="H839" s="444"/>
      <c r="I839" s="444"/>
      <c r="J839" s="444"/>
      <c r="K839" s="444"/>
      <c r="L839" s="445"/>
      <c r="M839" s="292"/>
      <c r="N839" s="291"/>
      <c r="O839" s="291"/>
      <c r="P839" s="291"/>
      <c r="Q839" s="74" t="s">
        <v>709</v>
      </c>
      <c r="R839" s="292"/>
      <c r="S839" s="291"/>
      <c r="T839" s="291"/>
      <c r="U839" s="291"/>
      <c r="V839" s="74" t="s">
        <v>709</v>
      </c>
      <c r="W839" s="292"/>
      <c r="X839" s="291"/>
      <c r="Y839" s="291"/>
      <c r="Z839" s="291"/>
      <c r="AA839" s="74" t="s">
        <v>709</v>
      </c>
    </row>
    <row r="840" spans="2:67" ht="12.75" customHeight="1" x14ac:dyDescent="0.15">
      <c r="D840" s="9"/>
    </row>
    <row r="841" spans="2:67" ht="12.75" customHeight="1" x14ac:dyDescent="0.15">
      <c r="D841" s="9"/>
    </row>
    <row r="842" spans="2:67" ht="12.75" customHeight="1" x14ac:dyDescent="0.15">
      <c r="D842" s="9"/>
    </row>
    <row r="843" spans="2:67" customFormat="1" ht="18" customHeight="1" x14ac:dyDescent="0.15">
      <c r="B843" s="1"/>
      <c r="C843" s="1"/>
      <c r="D843" s="9"/>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Z843" s="208"/>
      <c r="BA843" s="215"/>
      <c r="BB843" s="215"/>
      <c r="BC843" s="215"/>
      <c r="BD843" s="215"/>
      <c r="BE843" s="215"/>
      <c r="BF843" s="208"/>
      <c r="BG843" s="208"/>
      <c r="BH843" s="208"/>
      <c r="BI843" s="208"/>
      <c r="BJ843" s="208"/>
      <c r="BK843" s="208"/>
      <c r="BL843" s="129"/>
      <c r="BM843" s="129"/>
      <c r="BN843" s="129"/>
      <c r="BO843" s="129"/>
    </row>
    <row r="844" spans="2:67" ht="18" customHeight="1" x14ac:dyDescent="0.15">
      <c r="B844"/>
      <c r="C844"/>
      <c r="D844" s="336" t="s">
        <v>1319</v>
      </c>
      <c r="E844" s="336"/>
      <c r="F844" s="336"/>
      <c r="G844" s="336"/>
      <c r="H844" s="336"/>
      <c r="I844" s="336"/>
      <c r="J844" s="336"/>
      <c r="K844" s="336"/>
      <c r="L844" s="336"/>
      <c r="M844" s="336"/>
      <c r="N844" s="336"/>
      <c r="O844" s="336"/>
      <c r="P844" s="336"/>
      <c r="Q844" s="336"/>
      <c r="R844" s="336"/>
      <c r="S844" s="336"/>
      <c r="T844" s="336"/>
      <c r="U844" s="336"/>
      <c r="V844" s="336"/>
      <c r="W844" s="336"/>
      <c r="X844" s="336"/>
      <c r="Y844" s="336"/>
      <c r="Z844" s="336"/>
      <c r="AA844" s="336"/>
      <c r="AB844" s="336"/>
      <c r="AC844" s="336"/>
      <c r="AD844" s="336"/>
      <c r="AE844" s="336"/>
      <c r="AF844" s="336"/>
      <c r="AG844" s="336"/>
      <c r="AH844" s="336"/>
      <c r="AI844" s="336"/>
      <c r="AJ844" s="336"/>
      <c r="AK844" s="336"/>
      <c r="AL844" s="336"/>
      <c r="AM844" s="336"/>
      <c r="AN844" s="336"/>
      <c r="AO844" s="336"/>
      <c r="AP844" s="336"/>
      <c r="AQ844" s="336"/>
      <c r="AR844" s="336"/>
    </row>
    <row r="845" spans="2:67" ht="15" customHeight="1" x14ac:dyDescent="0.15">
      <c r="D845" s="9"/>
      <c r="E845" s="64" t="s">
        <v>705</v>
      </c>
    </row>
    <row r="846" spans="2:67" ht="12" customHeight="1" x14ac:dyDescent="0.15">
      <c r="D846" s="9"/>
    </row>
    <row r="847" spans="2:67" ht="26.45" customHeight="1" x14ac:dyDescent="0.15">
      <c r="E847" s="440" t="s">
        <v>42</v>
      </c>
      <c r="F847" s="441"/>
      <c r="G847" s="441"/>
      <c r="H847" s="441"/>
      <c r="I847" s="441"/>
      <c r="J847" s="441"/>
      <c r="K847" s="441"/>
      <c r="L847" s="442"/>
      <c r="M847" s="358"/>
      <c r="N847" s="325"/>
      <c r="O847" s="325"/>
      <c r="P847" s="325"/>
      <c r="Q847" s="63" t="s">
        <v>652</v>
      </c>
    </row>
    <row r="848" spans="2:67" ht="9.9499999999999993" customHeight="1" x14ac:dyDescent="0.15">
      <c r="D848" s="9"/>
    </row>
    <row r="849" spans="2:68" ht="30" customHeight="1" x14ac:dyDescent="0.15">
      <c r="E849" s="465" t="s">
        <v>1099</v>
      </c>
      <c r="F849" s="466"/>
      <c r="G849" s="466"/>
      <c r="H849" s="466"/>
      <c r="I849" s="466"/>
      <c r="J849" s="466"/>
      <c r="K849" s="466"/>
      <c r="L849" s="467"/>
      <c r="M849" s="439" t="s">
        <v>773</v>
      </c>
      <c r="N849" s="439"/>
      <c r="O849" s="439"/>
      <c r="P849" s="439"/>
      <c r="Q849" s="439"/>
      <c r="R849" s="439" t="s">
        <v>334</v>
      </c>
      <c r="S849" s="439"/>
      <c r="T849" s="439"/>
      <c r="U849" s="439"/>
      <c r="V849" s="439"/>
      <c r="AR849" s="128"/>
      <c r="AS849" s="128"/>
      <c r="AT849" s="128"/>
      <c r="AU849" s="128"/>
      <c r="AV849" s="128"/>
      <c r="AW849" s="128"/>
      <c r="AX849" s="128"/>
      <c r="AY849" s="128"/>
      <c r="BL849" s="1"/>
      <c r="BM849" s="1"/>
      <c r="BN849" s="1"/>
      <c r="BO849" s="1"/>
    </row>
    <row r="850" spans="2:68" ht="24.95" customHeight="1" x14ac:dyDescent="0.15">
      <c r="E850" s="468" t="s">
        <v>772</v>
      </c>
      <c r="F850" s="469"/>
      <c r="G850" s="469"/>
      <c r="H850" s="469"/>
      <c r="I850" s="469"/>
      <c r="J850" s="469"/>
      <c r="K850" s="469"/>
      <c r="L850" s="470"/>
      <c r="M850" s="389"/>
      <c r="N850" s="390"/>
      <c r="O850" s="390"/>
      <c r="P850" s="390"/>
      <c r="Q850" s="72" t="s">
        <v>652</v>
      </c>
      <c r="R850" s="389"/>
      <c r="S850" s="390"/>
      <c r="T850" s="390"/>
      <c r="U850" s="390"/>
      <c r="V850" s="72" t="s">
        <v>652</v>
      </c>
      <c r="X850" s="459" t="str">
        <f>IF(AND(M850&lt;&gt;"",R850&lt;&gt;"",M850&gt;R850:R850)," 最低額が最高額を上回っています。","")</f>
        <v/>
      </c>
      <c r="Y850" s="459"/>
      <c r="Z850" s="459"/>
      <c r="AA850" s="459"/>
      <c r="AB850" s="459"/>
      <c r="AC850" s="459"/>
      <c r="AD850" s="459"/>
      <c r="AE850" s="459"/>
      <c r="AF850" s="459"/>
      <c r="AG850" s="459"/>
      <c r="AH850" s="459"/>
      <c r="AI850" s="459"/>
      <c r="AJ850" s="459"/>
      <c r="AR850" s="128"/>
      <c r="AS850" s="128"/>
      <c r="AT850" s="128"/>
      <c r="AU850" s="128"/>
      <c r="AV850" s="128"/>
      <c r="AW850" s="128"/>
      <c r="AX850" s="128"/>
      <c r="AY850" s="128"/>
      <c r="BL850" s="1"/>
      <c r="BM850" s="1"/>
      <c r="BN850" s="1"/>
      <c r="BO850" s="1"/>
    </row>
    <row r="851" spans="2:68" ht="24.95" customHeight="1" x14ac:dyDescent="0.15">
      <c r="E851" s="446" t="s">
        <v>774</v>
      </c>
      <c r="F851" s="447"/>
      <c r="G851" s="447"/>
      <c r="H851" s="447"/>
      <c r="I851" s="447"/>
      <c r="J851" s="447"/>
      <c r="K851" s="447"/>
      <c r="L851" s="448"/>
      <c r="M851" s="288"/>
      <c r="N851" s="289"/>
      <c r="O851" s="289"/>
      <c r="P851" s="289"/>
      <c r="Q851" s="73" t="s">
        <v>652</v>
      </c>
      <c r="R851" s="288"/>
      <c r="S851" s="289"/>
      <c r="T851" s="289"/>
      <c r="U851" s="289"/>
      <c r="V851" s="73" t="s">
        <v>652</v>
      </c>
      <c r="X851" s="459" t="str">
        <f>IF(AND(M851&lt;&gt;"",R851&lt;&gt;"",M851&gt;R851:R851)," 最低額が最高額を上回っています。","")</f>
        <v/>
      </c>
      <c r="Y851" s="459"/>
      <c r="Z851" s="459"/>
      <c r="AA851" s="459"/>
      <c r="AB851" s="459"/>
      <c r="AC851" s="459"/>
      <c r="AD851" s="459"/>
      <c r="AE851" s="459"/>
      <c r="AF851" s="459"/>
      <c r="AG851" s="459"/>
      <c r="AH851" s="459"/>
      <c r="AI851" s="459"/>
      <c r="AJ851" s="459"/>
      <c r="AR851" s="128"/>
      <c r="AS851" s="128"/>
      <c r="AT851" s="128"/>
      <c r="AU851" s="128"/>
      <c r="AV851" s="128"/>
      <c r="AW851" s="128"/>
      <c r="AX851" s="128"/>
      <c r="AY851" s="128"/>
      <c r="BL851" s="1"/>
      <c r="BM851" s="1"/>
      <c r="BN851" s="1"/>
      <c r="BO851" s="1"/>
    </row>
    <row r="852" spans="2:68" ht="24.75" customHeight="1" x14ac:dyDescent="0.15">
      <c r="E852" s="446" t="s">
        <v>775</v>
      </c>
      <c r="F852" s="447"/>
      <c r="G852" s="447"/>
      <c r="H852" s="447"/>
      <c r="I852" s="447"/>
      <c r="J852" s="447"/>
      <c r="K852" s="447"/>
      <c r="L852" s="448"/>
      <c r="M852" s="288"/>
      <c r="N852" s="289"/>
      <c r="O852" s="289"/>
      <c r="P852" s="289"/>
      <c r="Q852" s="73" t="s">
        <v>652</v>
      </c>
      <c r="R852" s="288"/>
      <c r="S852" s="289"/>
      <c r="T852" s="289"/>
      <c r="U852" s="289"/>
      <c r="V852" s="73" t="s">
        <v>652</v>
      </c>
      <c r="X852" s="459" t="str">
        <f>IF(AND(M852&lt;&gt;"",R852&lt;&gt;"",M852&gt;R852:R852)," 最低額が最高額を上回っています。","")</f>
        <v/>
      </c>
      <c r="Y852" s="459"/>
      <c r="Z852" s="459"/>
      <c r="AA852" s="459"/>
      <c r="AB852" s="459"/>
      <c r="AC852" s="459"/>
      <c r="AD852" s="459"/>
      <c r="AE852" s="459"/>
      <c r="AF852" s="459"/>
      <c r="AG852" s="459"/>
      <c r="AH852" s="459"/>
      <c r="AI852" s="459"/>
      <c r="AJ852" s="459"/>
      <c r="AR852" s="128"/>
      <c r="AS852" s="128"/>
      <c r="AT852" s="128"/>
      <c r="AU852" s="128"/>
      <c r="AV852" s="128"/>
      <c r="AW852" s="128"/>
      <c r="AX852" s="128"/>
      <c r="AY852" s="128"/>
      <c r="BL852" s="1"/>
      <c r="BM852" s="1"/>
      <c r="BN852" s="1"/>
      <c r="BO852" s="1"/>
    </row>
    <row r="853" spans="2:68" ht="24.75" customHeight="1" x14ac:dyDescent="0.15">
      <c r="E853" s="443" t="s">
        <v>333</v>
      </c>
      <c r="F853" s="444"/>
      <c r="G853" s="444"/>
      <c r="H853" s="444"/>
      <c r="I853" s="444"/>
      <c r="J853" s="444"/>
      <c r="K853" s="444"/>
      <c r="L853" s="445"/>
      <c r="M853" s="292"/>
      <c r="N853" s="291"/>
      <c r="O853" s="291"/>
      <c r="P853" s="291"/>
      <c r="Q853" s="74" t="s">
        <v>652</v>
      </c>
      <c r="R853" s="292"/>
      <c r="S853" s="291"/>
      <c r="T853" s="291"/>
      <c r="U853" s="291"/>
      <c r="V853" s="74" t="s">
        <v>652</v>
      </c>
      <c r="X853" s="459" t="str">
        <f>IF(AND(M853&lt;&gt;"",R853&lt;&gt;"",M853&gt;R853:R853)," 最低額が最高額を上回っています。","")</f>
        <v/>
      </c>
      <c r="Y853" s="459"/>
      <c r="Z853" s="459"/>
      <c r="AA853" s="459"/>
      <c r="AB853" s="459"/>
      <c r="AC853" s="459"/>
      <c r="AD853" s="459"/>
      <c r="AE853" s="459"/>
      <c r="AF853" s="459"/>
      <c r="AG853" s="459"/>
      <c r="AH853" s="459"/>
      <c r="AI853" s="459"/>
      <c r="AJ853" s="459"/>
      <c r="AR853" s="128"/>
      <c r="AS853" s="128"/>
      <c r="AT853" s="128"/>
      <c r="AU853" s="128"/>
      <c r="AV853" s="128"/>
      <c r="AW853" s="128"/>
      <c r="AX853" s="128"/>
      <c r="AY853" s="128"/>
      <c r="BL853" s="1"/>
      <c r="BM853" s="1"/>
      <c r="BN853" s="1"/>
      <c r="BO853" s="1"/>
    </row>
    <row r="854" spans="2:68" customFormat="1" ht="18" customHeight="1" x14ac:dyDescent="0.15">
      <c r="B854" s="1"/>
      <c r="C854" s="1"/>
      <c r="D854" s="9"/>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Z854" s="208"/>
      <c r="BA854" s="215"/>
      <c r="BB854" s="215"/>
      <c r="BC854" s="215"/>
      <c r="BD854" s="215"/>
      <c r="BE854" s="215"/>
      <c r="BF854" s="208"/>
      <c r="BG854" s="208"/>
      <c r="BH854" s="208"/>
      <c r="BI854" s="208"/>
      <c r="BJ854" s="208"/>
      <c r="BK854" s="208"/>
      <c r="BL854" s="129"/>
      <c r="BM854" s="129"/>
      <c r="BN854" s="129"/>
      <c r="BO854" s="129"/>
    </row>
    <row r="855" spans="2:68" ht="18" customHeight="1" x14ac:dyDescent="0.15">
      <c r="B855"/>
      <c r="C855"/>
      <c r="D855" s="336" t="s">
        <v>1320</v>
      </c>
      <c r="E855" s="336"/>
      <c r="F855" s="336"/>
      <c r="G855" s="336"/>
      <c r="H855" s="336"/>
      <c r="I855" s="336"/>
      <c r="J855" s="336"/>
      <c r="K855" s="336"/>
      <c r="L855" s="336"/>
      <c r="M855" s="336"/>
      <c r="N855" s="336"/>
      <c r="O855" s="336"/>
      <c r="P855" s="336"/>
      <c r="Q855" s="336"/>
      <c r="R855" s="336"/>
      <c r="S855" s="336"/>
      <c r="T855" s="336"/>
      <c r="U855" s="336"/>
      <c r="V855" s="336"/>
      <c r="W855" s="336"/>
      <c r="X855" s="336"/>
      <c r="Y855" s="336"/>
      <c r="Z855" s="336"/>
      <c r="AA855" s="336"/>
      <c r="AB855" s="336"/>
      <c r="AC855" s="336"/>
      <c r="AD855" s="336"/>
      <c r="AE855" s="336"/>
      <c r="AF855" s="336"/>
      <c r="AG855" s="336"/>
      <c r="AH855" s="336"/>
      <c r="AI855" s="336"/>
      <c r="AJ855" s="336"/>
      <c r="AK855" s="336"/>
      <c r="AL855" s="336"/>
      <c r="AM855" s="336"/>
      <c r="AN855" s="336"/>
      <c r="AO855" s="336"/>
      <c r="AP855" s="336"/>
      <c r="AQ855" s="336"/>
      <c r="AR855" s="336"/>
      <c r="AT855" s="93" t="s">
        <v>59</v>
      </c>
    </row>
    <row r="856" spans="2:68" ht="9.9499999999999993" customHeight="1" x14ac:dyDescent="0.15">
      <c r="D856" s="9"/>
      <c r="E856" s="64"/>
      <c r="AT856" s="651"/>
    </row>
    <row r="857" spans="2:68" ht="24.75" customHeight="1" x14ac:dyDescent="0.15">
      <c r="D857" s="9"/>
      <c r="E857" s="71" t="s">
        <v>309</v>
      </c>
      <c r="K857" s="8" t="s">
        <v>310</v>
      </c>
      <c r="O857" s="8" t="s">
        <v>311</v>
      </c>
      <c r="AT857" s="651"/>
    </row>
    <row r="858" spans="2:68" ht="12.75" customHeight="1" x14ac:dyDescent="0.15">
      <c r="D858" s="9"/>
      <c r="E858" s="71"/>
      <c r="K858" s="8"/>
      <c r="O858" s="8"/>
    </row>
    <row r="859" spans="2:68" ht="20.25" customHeight="1" x14ac:dyDescent="0.15">
      <c r="E859" s="62" t="s">
        <v>811</v>
      </c>
      <c r="BP859" s="128"/>
    </row>
    <row r="860" spans="2:68" ht="18" customHeight="1" x14ac:dyDescent="0.15">
      <c r="E860" s="140" t="s">
        <v>1115</v>
      </c>
      <c r="BP860" s="128"/>
    </row>
    <row r="861" spans="2:68" ht="33" customHeight="1" x14ac:dyDescent="0.15">
      <c r="E861" s="432"/>
      <c r="F861" s="433"/>
      <c r="G861" s="433"/>
      <c r="H861" s="433"/>
      <c r="I861" s="433"/>
      <c r="J861" s="433"/>
      <c r="K861" s="433"/>
      <c r="L861" s="433"/>
      <c r="M861" s="433"/>
      <c r="N861" s="433"/>
      <c r="O861" s="433"/>
      <c r="P861" s="433"/>
      <c r="Q861" s="433"/>
      <c r="R861" s="433"/>
      <c r="S861" s="433"/>
      <c r="T861" s="433"/>
      <c r="U861" s="433"/>
      <c r="V861" s="433"/>
      <c r="W861" s="433"/>
      <c r="X861" s="433"/>
      <c r="Y861" s="433"/>
      <c r="Z861" s="433"/>
      <c r="AA861" s="433"/>
      <c r="AB861" s="433"/>
      <c r="AC861" s="433"/>
      <c r="AD861" s="433"/>
      <c r="AE861" s="433"/>
      <c r="AF861" s="433"/>
      <c r="AG861" s="433"/>
      <c r="AH861" s="433"/>
      <c r="AI861" s="433"/>
      <c r="AJ861" s="433"/>
      <c r="AK861" s="434"/>
      <c r="BP861" s="128"/>
    </row>
    <row r="862" spans="2:68" customFormat="1" ht="40.5" customHeight="1" x14ac:dyDescent="0.15">
      <c r="B862" s="1"/>
      <c r="C862" s="1"/>
      <c r="D862" s="9"/>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Z862" s="208"/>
      <c r="BA862" s="215"/>
      <c r="BB862" s="215"/>
      <c r="BC862" s="215"/>
      <c r="BD862" s="215"/>
      <c r="BE862" s="215"/>
      <c r="BF862" s="208"/>
      <c r="BG862" s="208"/>
      <c r="BH862" s="208"/>
      <c r="BI862" s="208"/>
      <c r="BJ862" s="208"/>
      <c r="BK862" s="208"/>
      <c r="BL862" s="129"/>
      <c r="BM862" s="129"/>
      <c r="BN862" s="129"/>
      <c r="BO862" s="129"/>
    </row>
    <row r="863" spans="2:68" customFormat="1" ht="23.1" customHeight="1" x14ac:dyDescent="0.15">
      <c r="C863" s="5" t="s">
        <v>1310</v>
      </c>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4"/>
      <c r="AL863" s="4"/>
      <c r="AM863" s="4"/>
      <c r="AN863" s="4"/>
      <c r="AO863" s="4"/>
      <c r="AP863" s="4"/>
      <c r="AQ863" s="4"/>
      <c r="AR863" s="4"/>
      <c r="AZ863" s="208"/>
      <c r="BA863" s="215"/>
      <c r="BB863" s="215"/>
      <c r="BC863" s="215"/>
      <c r="BD863" s="215"/>
      <c r="BE863" s="215"/>
      <c r="BF863" s="208"/>
      <c r="BG863" s="208"/>
      <c r="BH863" s="208"/>
      <c r="BI863" s="208"/>
      <c r="BJ863" s="208"/>
      <c r="BK863" s="208"/>
      <c r="BL863" s="129"/>
      <c r="BM863" s="129"/>
      <c r="BN863" s="129"/>
      <c r="BO863" s="129"/>
    </row>
    <row r="864" spans="2:68" ht="18" customHeight="1" x14ac:dyDescent="0.15">
      <c r="B864"/>
      <c r="C864" s="464" t="s">
        <v>1155</v>
      </c>
      <c r="D864" s="464"/>
      <c r="E864" s="464"/>
      <c r="F864" s="464"/>
      <c r="G864" s="464"/>
      <c r="H864" s="464"/>
      <c r="I864" s="464"/>
      <c r="J864" s="464"/>
      <c r="K864" s="464"/>
      <c r="L864" s="464"/>
      <c r="M864" s="464"/>
      <c r="N864" s="464"/>
      <c r="O864" s="464"/>
      <c r="P864" s="464"/>
      <c r="Q864" s="464"/>
      <c r="R864" s="464"/>
      <c r="S864" s="464"/>
      <c r="T864" s="464"/>
      <c r="U864" s="464"/>
      <c r="V864" s="464"/>
      <c r="W864" s="464"/>
      <c r="X864" s="464"/>
      <c r="Y864" s="464"/>
      <c r="Z864" s="464"/>
      <c r="AA864" s="464"/>
      <c r="AB864" s="464"/>
      <c r="AC864" s="464"/>
      <c r="AD864" s="464"/>
      <c r="AE864" s="464"/>
      <c r="AF864" s="464"/>
      <c r="AG864" s="464"/>
      <c r="AH864" s="464"/>
      <c r="AI864" s="464"/>
      <c r="AJ864" s="464"/>
      <c r="AK864" s="464"/>
      <c r="AL864" s="464"/>
      <c r="AM864" s="464"/>
      <c r="AN864" s="464"/>
      <c r="AO864" s="464"/>
      <c r="AP864" s="464"/>
      <c r="AQ864" s="464"/>
      <c r="AR864" s="464"/>
    </row>
    <row r="865" spans="2:67" customFormat="1" ht="18" customHeight="1" x14ac:dyDescent="0.15">
      <c r="B865" s="1"/>
      <c r="C865" s="1"/>
      <c r="D865" s="9"/>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Z865" s="208"/>
      <c r="BA865" s="215"/>
      <c r="BB865" s="215"/>
      <c r="BC865" s="215"/>
      <c r="BD865" s="215"/>
      <c r="BE865" s="215"/>
      <c r="BF865" s="208"/>
      <c r="BG865" s="208"/>
      <c r="BH865" s="208"/>
      <c r="BI865" s="208"/>
      <c r="BJ865" s="208"/>
      <c r="BK865" s="208"/>
      <c r="BL865" s="129"/>
      <c r="BM865" s="129"/>
      <c r="BN865" s="129"/>
      <c r="BO865" s="129"/>
    </row>
    <row r="866" spans="2:67" ht="18" customHeight="1" x14ac:dyDescent="0.15">
      <c r="B866"/>
      <c r="C866"/>
      <c r="D866" s="336" t="s">
        <v>1321</v>
      </c>
      <c r="E866" s="336"/>
      <c r="F866" s="336"/>
      <c r="G866" s="336"/>
      <c r="H866" s="336"/>
      <c r="I866" s="336"/>
      <c r="J866" s="336"/>
      <c r="K866" s="336"/>
      <c r="L866" s="336"/>
      <c r="M866" s="336"/>
      <c r="N866" s="336"/>
      <c r="O866" s="336"/>
      <c r="P866" s="336"/>
      <c r="Q866" s="336"/>
      <c r="R866" s="336"/>
      <c r="S866" s="336"/>
      <c r="T866" s="336"/>
      <c r="U866" s="336"/>
      <c r="V866" s="336"/>
      <c r="W866" s="336"/>
      <c r="X866" s="336"/>
      <c r="Y866" s="336"/>
      <c r="Z866" s="336"/>
      <c r="AA866" s="336"/>
      <c r="AB866" s="336"/>
      <c r="AC866" s="336"/>
      <c r="AD866" s="336"/>
      <c r="AE866" s="336"/>
      <c r="AF866" s="336"/>
      <c r="AG866" s="336"/>
      <c r="AH866" s="336"/>
      <c r="AI866" s="336"/>
      <c r="AJ866" s="336"/>
      <c r="AK866" s="336"/>
      <c r="AL866" s="336"/>
      <c r="AM866" s="336"/>
      <c r="AN866" s="336"/>
      <c r="AO866" s="336"/>
      <c r="AP866" s="336"/>
      <c r="AQ866" s="336"/>
      <c r="AR866" s="336"/>
    </row>
    <row r="867" spans="2:67" ht="15" customHeight="1" x14ac:dyDescent="0.15">
      <c r="D867" s="9"/>
      <c r="E867" s="64" t="s">
        <v>705</v>
      </c>
    </row>
    <row r="868" spans="2:67" ht="11.25" customHeight="1" x14ac:dyDescent="0.15">
      <c r="D868" s="9"/>
    </row>
    <row r="869" spans="2:67" ht="24.95" customHeight="1" x14ac:dyDescent="0.15">
      <c r="F869" s="9"/>
      <c r="G869" s="9"/>
      <c r="H869" s="9"/>
      <c r="I869" s="9"/>
      <c r="J869" s="9"/>
      <c r="K869" s="9"/>
      <c r="L869" s="9"/>
      <c r="M869" s="354" t="s">
        <v>710</v>
      </c>
      <c r="N869" s="354"/>
      <c r="O869" s="354"/>
      <c r="P869" s="354"/>
      <c r="Q869" s="354"/>
      <c r="R869" s="354" t="s">
        <v>711</v>
      </c>
      <c r="S869" s="354"/>
      <c r="T869" s="354"/>
      <c r="U869" s="354"/>
      <c r="V869" s="354"/>
      <c r="W869" s="354" t="s">
        <v>832</v>
      </c>
      <c r="X869" s="354"/>
      <c r="Y869" s="354"/>
      <c r="Z869" s="354"/>
      <c r="AA869" s="354"/>
    </row>
    <row r="870" spans="2:67" ht="24.75" customHeight="1" x14ac:dyDescent="0.15">
      <c r="E870" s="471" t="s">
        <v>831</v>
      </c>
      <c r="F870" s="472"/>
      <c r="G870" s="472"/>
      <c r="H870" s="472"/>
      <c r="I870" s="472"/>
      <c r="J870" s="472"/>
      <c r="K870" s="472"/>
      <c r="L870" s="473"/>
      <c r="M870" s="358"/>
      <c r="N870" s="325"/>
      <c r="O870" s="325"/>
      <c r="P870" s="325"/>
      <c r="Q870" s="66" t="s">
        <v>708</v>
      </c>
      <c r="R870" s="358"/>
      <c r="S870" s="325"/>
      <c r="T870" s="325"/>
      <c r="U870" s="325"/>
      <c r="V870" s="66" t="s">
        <v>708</v>
      </c>
      <c r="W870" s="358"/>
      <c r="X870" s="325"/>
      <c r="Y870" s="325"/>
      <c r="Z870" s="325"/>
      <c r="AA870" s="66" t="s">
        <v>708</v>
      </c>
    </row>
    <row r="871" spans="2:67" ht="18" customHeight="1" x14ac:dyDescent="0.15">
      <c r="D871" s="9"/>
    </row>
    <row r="872" spans="2:67" ht="24.95" customHeight="1" x14ac:dyDescent="0.15">
      <c r="F872" s="9"/>
      <c r="G872" s="9"/>
      <c r="H872" s="9"/>
      <c r="I872" s="9"/>
      <c r="J872" s="9"/>
      <c r="K872" s="9"/>
      <c r="L872" s="9"/>
      <c r="M872" s="439" t="s">
        <v>834</v>
      </c>
      <c r="N872" s="439"/>
      <c r="O872" s="439"/>
      <c r="P872" s="439"/>
      <c r="Q872" s="439"/>
      <c r="R872" s="439" t="s">
        <v>835</v>
      </c>
      <c r="S872" s="439"/>
      <c r="T872" s="439"/>
      <c r="U872" s="439"/>
      <c r="V872" s="439"/>
      <c r="W872" s="439" t="s">
        <v>832</v>
      </c>
      <c r="X872" s="439"/>
      <c r="Y872" s="439"/>
      <c r="Z872" s="439"/>
      <c r="AA872" s="439"/>
    </row>
    <row r="873" spans="2:67" ht="24.95" customHeight="1" x14ac:dyDescent="0.15">
      <c r="E873" s="468" t="s">
        <v>833</v>
      </c>
      <c r="F873" s="469"/>
      <c r="G873" s="469"/>
      <c r="H873" s="469"/>
      <c r="I873" s="469"/>
      <c r="J873" s="469"/>
      <c r="K873" s="469"/>
      <c r="L873" s="470"/>
      <c r="M873" s="389"/>
      <c r="N873" s="390"/>
      <c r="O873" s="390"/>
      <c r="P873" s="390"/>
      <c r="Q873" s="72" t="s">
        <v>386</v>
      </c>
      <c r="R873" s="389"/>
      <c r="S873" s="390"/>
      <c r="T873" s="390"/>
      <c r="U873" s="390"/>
      <c r="V873" s="72" t="s">
        <v>386</v>
      </c>
      <c r="W873" s="389"/>
      <c r="X873" s="390"/>
      <c r="Y873" s="390"/>
      <c r="Z873" s="390"/>
      <c r="AA873" s="72" t="s">
        <v>386</v>
      </c>
    </row>
    <row r="874" spans="2:67" ht="24.75" customHeight="1" x14ac:dyDescent="0.15">
      <c r="E874" s="443" t="s">
        <v>836</v>
      </c>
      <c r="F874" s="444"/>
      <c r="G874" s="444"/>
      <c r="H874" s="444"/>
      <c r="I874" s="444"/>
      <c r="J874" s="444"/>
      <c r="K874" s="444"/>
      <c r="L874" s="445"/>
      <c r="M874" s="292"/>
      <c r="N874" s="291"/>
      <c r="O874" s="291"/>
      <c r="P874" s="291"/>
      <c r="Q874" s="74" t="s">
        <v>709</v>
      </c>
      <c r="R874" s="292"/>
      <c r="S874" s="291"/>
      <c r="T874" s="291"/>
      <c r="U874" s="291"/>
      <c r="V874" s="74" t="s">
        <v>709</v>
      </c>
      <c r="W874" s="292"/>
      <c r="X874" s="291"/>
      <c r="Y874" s="291"/>
      <c r="Z874" s="291"/>
      <c r="AA874" s="74" t="s">
        <v>709</v>
      </c>
    </row>
    <row r="875" spans="2:67" ht="12.75" customHeight="1" x14ac:dyDescent="0.15">
      <c r="D875" s="9"/>
    </row>
    <row r="876" spans="2:67" ht="12.75" customHeight="1" x14ac:dyDescent="0.15">
      <c r="D876" s="9"/>
    </row>
    <row r="877" spans="2:67" ht="12.75" customHeight="1" x14ac:dyDescent="0.15">
      <c r="D877" s="9"/>
    </row>
    <row r="878" spans="2:67" customFormat="1" ht="18" customHeight="1" x14ac:dyDescent="0.15">
      <c r="B878" s="1"/>
      <c r="C878" s="1"/>
      <c r="D878" s="9"/>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Z878" s="208"/>
      <c r="BA878" s="215"/>
      <c r="BB878" s="215"/>
      <c r="BC878" s="215"/>
      <c r="BD878" s="215"/>
      <c r="BE878" s="215"/>
      <c r="BF878" s="208"/>
      <c r="BG878" s="208"/>
      <c r="BH878" s="208"/>
      <c r="BI878" s="208"/>
      <c r="BJ878" s="208"/>
      <c r="BK878" s="208"/>
      <c r="BL878" s="129"/>
      <c r="BM878" s="129"/>
      <c r="BN878" s="129"/>
      <c r="BO878" s="129"/>
    </row>
    <row r="879" spans="2:67" customFormat="1" ht="3.95" customHeight="1" x14ac:dyDescent="0.15">
      <c r="B879" s="1"/>
      <c r="C879" s="1"/>
      <c r="D879" s="9"/>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Z879" s="208"/>
      <c r="BA879" s="215"/>
      <c r="BB879" s="215"/>
      <c r="BC879" s="215"/>
      <c r="BD879" s="215"/>
      <c r="BE879" s="215"/>
      <c r="BF879" s="208"/>
      <c r="BG879" s="208"/>
      <c r="BH879" s="208"/>
      <c r="BI879" s="208"/>
      <c r="BJ879" s="208"/>
      <c r="BK879" s="208"/>
      <c r="BL879" s="129"/>
      <c r="BM879" s="129"/>
      <c r="BN879" s="129"/>
      <c r="BO879" s="129"/>
    </row>
    <row r="880" spans="2:67" ht="18" customHeight="1" x14ac:dyDescent="0.15">
      <c r="B880"/>
      <c r="C880"/>
      <c r="D880" s="336" t="s">
        <v>1322</v>
      </c>
      <c r="E880" s="336"/>
      <c r="F880" s="336"/>
      <c r="G880" s="336"/>
      <c r="H880" s="336"/>
      <c r="I880" s="336"/>
      <c r="J880" s="336"/>
      <c r="K880" s="336"/>
      <c r="L880" s="336"/>
      <c r="M880" s="336"/>
      <c r="N880" s="336"/>
      <c r="O880" s="336"/>
      <c r="P880" s="336"/>
      <c r="Q880" s="336"/>
      <c r="R880" s="336"/>
      <c r="S880" s="336"/>
      <c r="T880" s="336"/>
      <c r="U880" s="336"/>
      <c r="V880" s="336"/>
      <c r="W880" s="336"/>
      <c r="X880" s="336"/>
      <c r="Y880" s="336"/>
      <c r="Z880" s="336"/>
      <c r="AA880" s="336"/>
      <c r="AB880" s="336"/>
      <c r="AC880" s="336"/>
      <c r="AD880" s="336"/>
      <c r="AE880" s="336"/>
      <c r="AF880" s="336"/>
      <c r="AG880" s="336"/>
      <c r="AH880" s="336"/>
      <c r="AI880" s="336"/>
      <c r="AJ880" s="336"/>
      <c r="AK880" s="336"/>
      <c r="AL880" s="336"/>
      <c r="AM880" s="336"/>
      <c r="AN880" s="336"/>
      <c r="AO880" s="336"/>
      <c r="AP880" s="336"/>
      <c r="AQ880" s="336"/>
      <c r="AR880" s="336"/>
    </row>
    <row r="881" spans="2:68" ht="13.5" customHeight="1" x14ac:dyDescent="0.15">
      <c r="D881" s="9"/>
      <c r="E881" s="64" t="s">
        <v>705</v>
      </c>
    </row>
    <row r="882" spans="2:68" ht="17.25" customHeight="1" x14ac:dyDescent="0.15">
      <c r="D882" s="9"/>
      <c r="E882" s="64"/>
    </row>
    <row r="883" spans="2:68" ht="8.25" customHeight="1" x14ac:dyDescent="0.15">
      <c r="D883" s="9"/>
    </row>
    <row r="884" spans="2:68" ht="26.45" customHeight="1" x14ac:dyDescent="0.15">
      <c r="E884" s="440" t="s">
        <v>42</v>
      </c>
      <c r="F884" s="441"/>
      <c r="G884" s="441"/>
      <c r="H884" s="441"/>
      <c r="I884" s="441"/>
      <c r="J884" s="441"/>
      <c r="K884" s="441"/>
      <c r="L884" s="442"/>
      <c r="M884" s="358"/>
      <c r="N884" s="325"/>
      <c r="O884" s="325"/>
      <c r="P884" s="325"/>
      <c r="Q884" s="63" t="s">
        <v>652</v>
      </c>
    </row>
    <row r="885" spans="2:68" ht="18" customHeight="1" x14ac:dyDescent="0.15">
      <c r="D885" s="9"/>
    </row>
    <row r="886" spans="2:68" ht="30" customHeight="1" x14ac:dyDescent="0.15">
      <c r="E886" s="465" t="s">
        <v>1099</v>
      </c>
      <c r="F886" s="466"/>
      <c r="G886" s="466"/>
      <c r="H886" s="466"/>
      <c r="I886" s="466"/>
      <c r="J886" s="466"/>
      <c r="K886" s="466"/>
      <c r="L886" s="467"/>
      <c r="M886" s="439" t="s">
        <v>837</v>
      </c>
      <c r="N886" s="439"/>
      <c r="O886" s="439"/>
      <c r="P886" s="439"/>
      <c r="Q886" s="439"/>
      <c r="R886" s="439" t="s">
        <v>334</v>
      </c>
      <c r="S886" s="439"/>
      <c r="T886" s="439"/>
      <c r="U886" s="439"/>
      <c r="V886" s="439"/>
      <c r="AR886" s="128"/>
      <c r="AS886" s="128"/>
      <c r="AT886" s="128"/>
      <c r="AU886" s="128"/>
      <c r="AV886" s="128"/>
      <c r="AW886" s="128"/>
      <c r="AX886" s="128"/>
      <c r="AY886" s="128"/>
      <c r="BL886" s="1"/>
      <c r="BM886" s="1"/>
      <c r="BN886" s="1"/>
      <c r="BO886" s="1"/>
    </row>
    <row r="887" spans="2:68" ht="24.95" customHeight="1" x14ac:dyDescent="0.15">
      <c r="E887" s="468" t="s">
        <v>325</v>
      </c>
      <c r="F887" s="469"/>
      <c r="G887" s="469"/>
      <c r="H887" s="469"/>
      <c r="I887" s="469"/>
      <c r="J887" s="469"/>
      <c r="K887" s="469"/>
      <c r="L887" s="470"/>
      <c r="M887" s="389"/>
      <c r="N887" s="390"/>
      <c r="O887" s="390"/>
      <c r="P887" s="390"/>
      <c r="Q887" s="72" t="s">
        <v>652</v>
      </c>
      <c r="R887" s="389"/>
      <c r="S887" s="390"/>
      <c r="T887" s="390"/>
      <c r="U887" s="390"/>
      <c r="V887" s="72" t="s">
        <v>652</v>
      </c>
      <c r="X887" s="459" t="str">
        <f>IF(AND(M887&lt;&gt;"",R887&lt;&gt;"",M887&gt;R887:R887)," 最低額が最高額を上回っています。","")</f>
        <v/>
      </c>
      <c r="Y887" s="459"/>
      <c r="Z887" s="459"/>
      <c r="AA887" s="459"/>
      <c r="AB887" s="459"/>
      <c r="AC887" s="459"/>
      <c r="AD887" s="459"/>
      <c r="AE887" s="459"/>
      <c r="AF887" s="459"/>
      <c r="AG887" s="459"/>
      <c r="AH887" s="459"/>
      <c r="AI887" s="459"/>
      <c r="AJ887" s="459"/>
      <c r="AR887" s="128"/>
      <c r="AS887" s="128"/>
      <c r="AT887" s="128"/>
      <c r="AU887" s="128"/>
      <c r="AV887" s="128"/>
      <c r="AW887" s="128"/>
      <c r="AX887" s="128"/>
      <c r="AY887" s="128"/>
      <c r="BL887" s="1"/>
      <c r="BM887" s="1"/>
      <c r="BN887" s="1"/>
      <c r="BO887" s="1"/>
    </row>
    <row r="888" spans="2:68" ht="24.95" customHeight="1" x14ac:dyDescent="0.15">
      <c r="E888" s="446" t="s">
        <v>326</v>
      </c>
      <c r="F888" s="447"/>
      <c r="G888" s="447"/>
      <c r="H888" s="447"/>
      <c r="I888" s="447"/>
      <c r="J888" s="447"/>
      <c r="K888" s="447"/>
      <c r="L888" s="448"/>
      <c r="M888" s="288"/>
      <c r="N888" s="289"/>
      <c r="O888" s="289"/>
      <c r="P888" s="289"/>
      <c r="Q888" s="73" t="s">
        <v>652</v>
      </c>
      <c r="R888" s="288"/>
      <c r="S888" s="289"/>
      <c r="T888" s="289"/>
      <c r="U888" s="289"/>
      <c r="V888" s="73" t="s">
        <v>652</v>
      </c>
      <c r="X888" s="459" t="str">
        <f>IF(AND(M888&lt;&gt;"",R888&lt;&gt;"",M888&gt;R888:R888)," 最低額が最高額を上回っています。","")</f>
        <v/>
      </c>
      <c r="Y888" s="459"/>
      <c r="Z888" s="459"/>
      <c r="AA888" s="459"/>
      <c r="AB888" s="459"/>
      <c r="AC888" s="459"/>
      <c r="AD888" s="459"/>
      <c r="AE888" s="459"/>
      <c r="AF888" s="459"/>
      <c r="AG888" s="459"/>
      <c r="AH888" s="459"/>
      <c r="AI888" s="459"/>
      <c r="AJ888" s="459"/>
      <c r="AR888" s="128"/>
      <c r="AS888" s="128"/>
      <c r="AT888" s="128"/>
      <c r="AU888" s="128"/>
      <c r="AV888" s="128"/>
      <c r="AW888" s="128"/>
      <c r="AX888" s="128"/>
      <c r="AY888" s="128"/>
      <c r="BL888" s="1"/>
      <c r="BM888" s="1"/>
      <c r="BN888" s="1"/>
      <c r="BO888" s="1"/>
    </row>
    <row r="889" spans="2:68" ht="24.75" customHeight="1" x14ac:dyDescent="0.15">
      <c r="E889" s="443" t="s">
        <v>333</v>
      </c>
      <c r="F889" s="444"/>
      <c r="G889" s="444"/>
      <c r="H889" s="444"/>
      <c r="I889" s="444"/>
      <c r="J889" s="444"/>
      <c r="K889" s="444"/>
      <c r="L889" s="445"/>
      <c r="M889" s="292"/>
      <c r="N889" s="291"/>
      <c r="O889" s="291"/>
      <c r="P889" s="291"/>
      <c r="Q889" s="74" t="s">
        <v>652</v>
      </c>
      <c r="R889" s="292"/>
      <c r="S889" s="291"/>
      <c r="T889" s="291"/>
      <c r="U889" s="291"/>
      <c r="V889" s="74" t="s">
        <v>652</v>
      </c>
      <c r="X889" s="459" t="str">
        <f>IF(AND(M889&lt;&gt;"",R889&lt;&gt;"",M889&gt;R889:R889)," 最低額が最高額を上回っています。","")</f>
        <v/>
      </c>
      <c r="Y889" s="459"/>
      <c r="Z889" s="459"/>
      <c r="AA889" s="459"/>
      <c r="AB889" s="459"/>
      <c r="AC889" s="459"/>
      <c r="AD889" s="459"/>
      <c r="AE889" s="459"/>
      <c r="AF889" s="459"/>
      <c r="AG889" s="459"/>
      <c r="AH889" s="459"/>
      <c r="AI889" s="459"/>
      <c r="AJ889" s="459"/>
      <c r="AR889" s="128"/>
      <c r="AS889" s="128"/>
      <c r="AT889" s="128"/>
      <c r="AU889" s="128"/>
      <c r="AV889" s="128"/>
      <c r="AW889" s="128"/>
      <c r="AX889" s="128"/>
      <c r="AY889" s="128"/>
      <c r="BL889" s="1"/>
      <c r="BM889" s="1"/>
      <c r="BN889" s="1"/>
      <c r="BO889" s="1"/>
    </row>
    <row r="890" spans="2:68" customFormat="1" ht="18" customHeight="1" x14ac:dyDescent="0.15">
      <c r="B890" s="1"/>
      <c r="C890" s="1"/>
      <c r="D890" s="9"/>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Z890" s="208"/>
      <c r="BA890" s="215"/>
      <c r="BB890" s="215"/>
      <c r="BC890" s="215"/>
      <c r="BD890" s="215"/>
      <c r="BE890" s="215"/>
      <c r="BF890" s="208"/>
      <c r="BG890" s="208"/>
      <c r="BH890" s="208"/>
      <c r="BI890" s="208"/>
      <c r="BJ890" s="208"/>
      <c r="BK890" s="208"/>
      <c r="BL890" s="129"/>
      <c r="BM890" s="129"/>
      <c r="BN890" s="129"/>
      <c r="BO890" s="129"/>
    </row>
    <row r="891" spans="2:68" ht="18" customHeight="1" x14ac:dyDescent="0.15">
      <c r="B891"/>
      <c r="C891"/>
      <c r="D891" s="464" t="s">
        <v>1323</v>
      </c>
      <c r="E891" s="464"/>
      <c r="F891" s="464"/>
      <c r="G891" s="464"/>
      <c r="H891" s="464"/>
      <c r="I891" s="464"/>
      <c r="J891" s="464"/>
      <c r="K891" s="464"/>
      <c r="L891" s="464"/>
      <c r="M891" s="464"/>
      <c r="N891" s="464"/>
      <c r="O891" s="464"/>
      <c r="P891" s="464"/>
      <c r="Q891" s="464"/>
      <c r="R891" s="464"/>
      <c r="S891" s="464"/>
      <c r="T891" s="464"/>
      <c r="U891" s="464"/>
      <c r="V891" s="464"/>
      <c r="W891" s="464"/>
      <c r="X891" s="464"/>
      <c r="Y891" s="464"/>
      <c r="Z891" s="464"/>
      <c r="AA891" s="464"/>
      <c r="AB891" s="464"/>
      <c r="AC891" s="464"/>
      <c r="AD891" s="464"/>
      <c r="AE891" s="464"/>
      <c r="AF891" s="464"/>
      <c r="AG891" s="464"/>
      <c r="AH891" s="464"/>
      <c r="AI891" s="464"/>
      <c r="AJ891" s="464"/>
      <c r="AK891" s="464"/>
      <c r="AL891" s="464"/>
      <c r="AM891" s="464"/>
      <c r="AN891" s="464"/>
      <c r="AO891" s="464"/>
      <c r="AP891" s="464"/>
      <c r="AQ891" s="464"/>
      <c r="AR891" s="464"/>
      <c r="AT891" s="93" t="s">
        <v>59</v>
      </c>
    </row>
    <row r="892" spans="2:68" ht="7.5" customHeight="1" x14ac:dyDescent="0.15">
      <c r="D892" s="9"/>
      <c r="E892" s="64"/>
      <c r="AT892" s="651"/>
    </row>
    <row r="893" spans="2:68" ht="24.75" customHeight="1" x14ac:dyDescent="0.15">
      <c r="D893" s="9"/>
      <c r="E893" s="71" t="s">
        <v>309</v>
      </c>
      <c r="K893" s="8" t="s">
        <v>310</v>
      </c>
      <c r="O893" s="8" t="s">
        <v>311</v>
      </c>
      <c r="AT893" s="651"/>
    </row>
    <row r="894" spans="2:68" ht="12.75" customHeight="1" x14ac:dyDescent="0.15">
      <c r="D894" s="9"/>
      <c r="E894" s="71"/>
      <c r="K894" s="8"/>
      <c r="O894" s="8"/>
    </row>
    <row r="895" spans="2:68" ht="20.25" customHeight="1" x14ac:dyDescent="0.15">
      <c r="E895" s="62" t="s">
        <v>811</v>
      </c>
      <c r="BP895" s="128"/>
    </row>
    <row r="896" spans="2:68" ht="18" customHeight="1" x14ac:dyDescent="0.15">
      <c r="E896" s="140" t="s">
        <v>1115</v>
      </c>
      <c r="BP896" s="128"/>
    </row>
    <row r="897" spans="2:68" ht="33" customHeight="1" x14ac:dyDescent="0.15">
      <c r="E897" s="432"/>
      <c r="F897" s="433"/>
      <c r="G897" s="433"/>
      <c r="H897" s="433"/>
      <c r="I897" s="433"/>
      <c r="J897" s="433"/>
      <c r="K897" s="433"/>
      <c r="L897" s="433"/>
      <c r="M897" s="433"/>
      <c r="N897" s="433"/>
      <c r="O897" s="433"/>
      <c r="P897" s="433"/>
      <c r="Q897" s="433"/>
      <c r="R897" s="433"/>
      <c r="S897" s="433"/>
      <c r="T897" s="433"/>
      <c r="U897" s="433"/>
      <c r="V897" s="433"/>
      <c r="W897" s="433"/>
      <c r="X897" s="433"/>
      <c r="Y897" s="433"/>
      <c r="Z897" s="433"/>
      <c r="AA897" s="433"/>
      <c r="AB897" s="433"/>
      <c r="AC897" s="433"/>
      <c r="AD897" s="433"/>
      <c r="AE897" s="433"/>
      <c r="AF897" s="433"/>
      <c r="AG897" s="433"/>
      <c r="AH897" s="433"/>
      <c r="AI897" s="433"/>
      <c r="AJ897" s="433"/>
      <c r="AK897" s="434"/>
      <c r="BP897" s="128"/>
    </row>
    <row r="898" spans="2:68" customFormat="1" ht="30" customHeight="1" x14ac:dyDescent="0.15">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Z898" s="208"/>
      <c r="BA898" s="215"/>
      <c r="BB898" s="215"/>
      <c r="BC898" s="215"/>
      <c r="BD898" s="215"/>
      <c r="BE898" s="215"/>
      <c r="BF898" s="208"/>
      <c r="BG898" s="208"/>
      <c r="BH898" s="208"/>
      <c r="BI898" s="208"/>
      <c r="BJ898" s="208"/>
      <c r="BK898" s="208"/>
      <c r="BL898" s="129"/>
      <c r="BM898" s="129"/>
      <c r="BN898" s="129"/>
      <c r="BO898" s="129"/>
    </row>
    <row r="899" spans="2:68" customFormat="1" ht="23.1" customHeight="1" x14ac:dyDescent="0.15">
      <c r="C899" s="5" t="s">
        <v>1311</v>
      </c>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4"/>
      <c r="AL899" s="4"/>
      <c r="AM899" s="4"/>
      <c r="AN899" s="4"/>
      <c r="AO899" s="4"/>
      <c r="AP899" s="4"/>
      <c r="AQ899" s="4"/>
      <c r="AR899" s="4"/>
      <c r="AZ899" s="208"/>
      <c r="BA899" s="215"/>
      <c r="BB899" s="215"/>
      <c r="BC899" s="215"/>
      <c r="BD899" s="215"/>
      <c r="BE899" s="215"/>
      <c r="BF899" s="208"/>
      <c r="BG899" s="208"/>
      <c r="BH899" s="208"/>
      <c r="BI899" s="208"/>
      <c r="BJ899" s="208"/>
      <c r="BK899" s="208"/>
      <c r="BL899" s="129"/>
      <c r="BM899" s="129"/>
      <c r="BN899" s="129"/>
      <c r="BO899" s="129"/>
    </row>
    <row r="900" spans="2:68" ht="18" customHeight="1" x14ac:dyDescent="0.15">
      <c r="B900"/>
      <c r="C900" s="464" t="s">
        <v>1156</v>
      </c>
      <c r="D900" s="464"/>
      <c r="E900" s="464"/>
      <c r="F900" s="464"/>
      <c r="G900" s="464"/>
      <c r="H900" s="464"/>
      <c r="I900" s="464"/>
      <c r="J900" s="464"/>
      <c r="K900" s="464"/>
      <c r="L900" s="464"/>
      <c r="M900" s="464"/>
      <c r="N900" s="464"/>
      <c r="O900" s="464"/>
      <c r="P900" s="464"/>
      <c r="Q900" s="464"/>
      <c r="R900" s="464"/>
      <c r="S900" s="464"/>
      <c r="T900" s="464"/>
      <c r="U900" s="464"/>
      <c r="V900" s="464"/>
      <c r="W900" s="464"/>
      <c r="X900" s="464"/>
      <c r="Y900" s="464"/>
      <c r="Z900" s="464"/>
      <c r="AA900" s="464"/>
      <c r="AB900" s="464"/>
      <c r="AC900" s="464"/>
      <c r="AD900" s="464"/>
      <c r="AE900" s="464"/>
      <c r="AF900" s="464"/>
      <c r="AG900" s="464"/>
      <c r="AH900" s="464"/>
      <c r="AI900" s="464"/>
      <c r="AJ900" s="464"/>
      <c r="AK900" s="464"/>
      <c r="AL900" s="464"/>
      <c r="AM900" s="464"/>
      <c r="AN900" s="464"/>
      <c r="AO900" s="464"/>
      <c r="AP900" s="464"/>
      <c r="AQ900" s="464"/>
      <c r="AR900" s="464"/>
    </row>
    <row r="901" spans="2:68" ht="17.100000000000001" customHeight="1" x14ac:dyDescent="0.15">
      <c r="D901" s="9"/>
      <c r="E901" s="64" t="s">
        <v>1157</v>
      </c>
      <c r="V901" s="64"/>
    </row>
    <row r="902" spans="2:68" ht="17.100000000000001" customHeight="1" x14ac:dyDescent="0.15">
      <c r="D902" s="9"/>
      <c r="E902" s="64" t="s">
        <v>705</v>
      </c>
      <c r="V902" s="64" t="s">
        <v>327</v>
      </c>
    </row>
    <row r="903" spans="2:68" ht="8.25" customHeight="1" x14ac:dyDescent="0.15">
      <c r="D903" s="9"/>
    </row>
    <row r="904" spans="2:68" ht="30" customHeight="1" x14ac:dyDescent="0.15">
      <c r="D904" s="67"/>
      <c r="E904" s="67"/>
      <c r="F904" s="67"/>
      <c r="G904" s="67"/>
      <c r="H904" s="68"/>
      <c r="I904" s="354" t="s">
        <v>712</v>
      </c>
      <c r="J904" s="354"/>
      <c r="K904" s="354"/>
      <c r="L904" s="354"/>
      <c r="M904" s="354"/>
      <c r="N904" s="354" t="s">
        <v>713</v>
      </c>
      <c r="O904" s="354"/>
      <c r="P904" s="354"/>
      <c r="Q904" s="354"/>
      <c r="R904" s="354"/>
      <c r="S904" s="354" t="s">
        <v>0</v>
      </c>
      <c r="T904" s="354"/>
      <c r="U904" s="354"/>
      <c r="V904" s="354"/>
      <c r="W904" s="354"/>
      <c r="X904" s="83"/>
      <c r="Y904" s="83"/>
      <c r="Z904" s="83"/>
      <c r="AA904" s="83"/>
      <c r="AI904" s="128"/>
      <c r="AJ904" s="128"/>
      <c r="AK904" s="128"/>
      <c r="AL904" s="128"/>
      <c r="AM904" s="128"/>
      <c r="AN904" s="128"/>
      <c r="AO904" s="128"/>
      <c r="AP904" s="128"/>
      <c r="AQ904" s="128"/>
      <c r="AR904" s="128"/>
      <c r="AS904" s="128"/>
      <c r="AT904" s="128"/>
      <c r="AU904" s="128"/>
      <c r="AV904" s="128"/>
      <c r="AW904" s="128"/>
      <c r="AX904" s="128"/>
      <c r="BL904" s="1"/>
      <c r="BM904" s="1"/>
      <c r="BN904" s="1"/>
      <c r="BO904" s="1"/>
    </row>
    <row r="905" spans="2:68" ht="30" customHeight="1" x14ac:dyDescent="0.15">
      <c r="D905" s="474" t="s">
        <v>838</v>
      </c>
      <c r="E905" s="475"/>
      <c r="F905" s="475"/>
      <c r="G905" s="475"/>
      <c r="H905" s="476"/>
      <c r="I905" s="389"/>
      <c r="J905" s="390"/>
      <c r="K905" s="390"/>
      <c r="L905" s="390"/>
      <c r="M905" s="72" t="s">
        <v>386</v>
      </c>
      <c r="N905" s="389"/>
      <c r="O905" s="390"/>
      <c r="P905" s="390"/>
      <c r="Q905" s="390"/>
      <c r="R905" s="72" t="s">
        <v>709</v>
      </c>
      <c r="S905" s="389"/>
      <c r="T905" s="390"/>
      <c r="U905" s="390"/>
      <c r="V905" s="390"/>
      <c r="W905" s="72" t="s">
        <v>652</v>
      </c>
      <c r="X905" s="82"/>
      <c r="Y905" s="82"/>
      <c r="Z905" s="82"/>
      <c r="AA905" s="82"/>
      <c r="AI905" s="128"/>
      <c r="AJ905" s="128"/>
      <c r="AK905" s="128"/>
      <c r="AL905" s="128"/>
      <c r="AM905" s="128"/>
      <c r="AN905" s="128"/>
      <c r="AO905" s="128"/>
      <c r="AP905" s="128"/>
      <c r="AQ905" s="128"/>
      <c r="AR905" s="128"/>
      <c r="AS905" s="128"/>
      <c r="AT905" s="128"/>
      <c r="AU905" s="128"/>
      <c r="AV905" s="128"/>
      <c r="AW905" s="128"/>
      <c r="AX905" s="128"/>
      <c r="BL905" s="1"/>
      <c r="BM905" s="1"/>
      <c r="BN905" s="1"/>
      <c r="BO905" s="1"/>
    </row>
    <row r="906" spans="2:68" ht="30" customHeight="1" x14ac:dyDescent="0.15">
      <c r="D906" s="477" t="s">
        <v>714</v>
      </c>
      <c r="E906" s="478"/>
      <c r="F906" s="478"/>
      <c r="G906" s="478"/>
      <c r="H906" s="479"/>
      <c r="I906" s="288"/>
      <c r="J906" s="289"/>
      <c r="K906" s="289"/>
      <c r="L906" s="289"/>
      <c r="M906" s="73" t="s">
        <v>386</v>
      </c>
      <c r="N906" s="288"/>
      <c r="O906" s="289"/>
      <c r="P906" s="289"/>
      <c r="Q906" s="289"/>
      <c r="R906" s="73" t="s">
        <v>709</v>
      </c>
      <c r="S906" s="288"/>
      <c r="T906" s="289"/>
      <c r="U906" s="289"/>
      <c r="V906" s="289"/>
      <c r="W906" s="73" t="s">
        <v>652</v>
      </c>
      <c r="X906" s="82"/>
      <c r="Y906" s="82"/>
      <c r="Z906" s="82"/>
      <c r="AA906" s="82"/>
      <c r="AI906" s="128"/>
      <c r="AJ906" s="128"/>
      <c r="AK906" s="128"/>
      <c r="AL906" s="128"/>
      <c r="AM906" s="128"/>
      <c r="AN906" s="128"/>
      <c r="AO906" s="128"/>
      <c r="AP906" s="128"/>
      <c r="AQ906" s="128"/>
      <c r="AR906" s="128"/>
      <c r="AS906" s="128"/>
      <c r="AT906" s="128"/>
      <c r="AU906" s="128"/>
      <c r="AV906" s="128"/>
      <c r="AW906" s="128"/>
      <c r="AX906" s="128"/>
      <c r="BL906" s="1"/>
      <c r="BM906" s="1"/>
      <c r="BN906" s="1"/>
      <c r="BO906" s="1"/>
    </row>
    <row r="907" spans="2:68" ht="30" customHeight="1" x14ac:dyDescent="0.15">
      <c r="D907" s="480" t="s">
        <v>715</v>
      </c>
      <c r="E907" s="481"/>
      <c r="F907" s="481"/>
      <c r="G907" s="481"/>
      <c r="H907" s="482"/>
      <c r="I907" s="292"/>
      <c r="J907" s="291"/>
      <c r="K907" s="291"/>
      <c r="L907" s="291"/>
      <c r="M907" s="74" t="s">
        <v>386</v>
      </c>
      <c r="N907" s="292"/>
      <c r="O907" s="291"/>
      <c r="P907" s="291"/>
      <c r="Q907" s="291"/>
      <c r="R907" s="74" t="s">
        <v>709</v>
      </c>
      <c r="S907" s="292"/>
      <c r="T907" s="291"/>
      <c r="U907" s="291"/>
      <c r="V907" s="291"/>
      <c r="W907" s="74" t="s">
        <v>652</v>
      </c>
      <c r="X907" s="82"/>
      <c r="Y907" s="82"/>
      <c r="Z907" s="82"/>
      <c r="AA907" s="82"/>
      <c r="AI907" s="128"/>
      <c r="AJ907" s="128"/>
      <c r="AK907" s="128"/>
      <c r="AL907" s="128"/>
      <c r="AM907" s="128"/>
      <c r="AN907" s="128"/>
      <c r="AO907" s="128"/>
      <c r="AP907" s="128"/>
      <c r="AQ907" s="128"/>
      <c r="AR907" s="128"/>
      <c r="AS907" s="128"/>
      <c r="AT907" s="128"/>
      <c r="AU907" s="128"/>
      <c r="AV907" s="128"/>
      <c r="AW907" s="128"/>
      <c r="AX907" s="128"/>
      <c r="BL907" s="1"/>
      <c r="BM907" s="1"/>
      <c r="BN907" s="1"/>
      <c r="BO907" s="1"/>
    </row>
    <row r="908" spans="2:68" customFormat="1" ht="30" customHeight="1" x14ac:dyDescent="0.15">
      <c r="B908" s="1"/>
      <c r="C908" s="1"/>
      <c r="D908" s="9"/>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Z908" s="208"/>
      <c r="BA908" s="215"/>
      <c r="BB908" s="215"/>
      <c r="BC908" s="215"/>
      <c r="BD908" s="215"/>
      <c r="BE908" s="215"/>
      <c r="BF908" s="208"/>
      <c r="BG908" s="208"/>
      <c r="BH908" s="208"/>
      <c r="BI908" s="208"/>
      <c r="BJ908" s="208"/>
      <c r="BK908" s="208"/>
      <c r="BL908" s="129"/>
      <c r="BM908" s="129"/>
      <c r="BN908" s="129"/>
      <c r="BO908" s="129"/>
    </row>
    <row r="909" spans="2:68" customFormat="1" ht="20.100000000000001" customHeight="1" x14ac:dyDescent="0.15">
      <c r="C909" s="5" t="s">
        <v>1312</v>
      </c>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4"/>
      <c r="AL909" s="4"/>
      <c r="AM909" s="4"/>
      <c r="AN909" s="4"/>
      <c r="AO909" s="4"/>
      <c r="AP909" s="4"/>
      <c r="AQ909" s="4"/>
      <c r="AR909" s="4"/>
      <c r="AZ909" s="208"/>
      <c r="BA909" s="215"/>
      <c r="BB909" s="215"/>
      <c r="BC909" s="215"/>
      <c r="BD909" s="215"/>
      <c r="BE909" s="215"/>
      <c r="BF909" s="208"/>
      <c r="BG909" s="208"/>
      <c r="BH909" s="208"/>
      <c r="BI909" s="208"/>
      <c r="BJ909" s="208"/>
      <c r="BK909" s="208"/>
      <c r="BL909" s="129"/>
      <c r="BM909" s="129"/>
      <c r="BN909" s="129"/>
      <c r="BO909" s="129"/>
    </row>
    <row r="910" spans="2:68" ht="18" customHeight="1" x14ac:dyDescent="0.15">
      <c r="B910"/>
      <c r="C910" s="336" t="s">
        <v>282</v>
      </c>
      <c r="D910" s="336"/>
      <c r="E910" s="336"/>
      <c r="F910" s="336"/>
      <c r="G910" s="336"/>
      <c r="H910" s="336"/>
      <c r="I910" s="336"/>
      <c r="J910" s="336"/>
      <c r="K910" s="336"/>
      <c r="L910" s="336"/>
      <c r="M910" s="336"/>
      <c r="N910" s="336"/>
      <c r="O910" s="336"/>
      <c r="P910" s="336"/>
      <c r="Q910" s="336"/>
      <c r="R910" s="336"/>
      <c r="S910" s="336"/>
      <c r="T910" s="336"/>
      <c r="U910" s="336"/>
      <c r="V910" s="336"/>
      <c r="W910" s="336"/>
      <c r="X910" s="336"/>
      <c r="Y910" s="336"/>
      <c r="Z910" s="336"/>
      <c r="AA910" s="336"/>
      <c r="AB910" s="336"/>
      <c r="AC910" s="336"/>
      <c r="AD910" s="336"/>
      <c r="AE910" s="336"/>
      <c r="AF910" s="336"/>
      <c r="AG910" s="336"/>
      <c r="AH910" s="336"/>
      <c r="AI910" s="336"/>
      <c r="AJ910" s="336"/>
      <c r="AK910" s="336"/>
      <c r="AL910" s="336"/>
      <c r="AM910" s="336"/>
      <c r="AN910" s="336"/>
      <c r="AO910" s="336"/>
      <c r="AP910" s="336"/>
      <c r="AQ910" s="336"/>
      <c r="AR910" s="336"/>
    </row>
    <row r="911" spans="2:68" ht="14.25" customHeight="1" x14ac:dyDescent="0.15"/>
    <row r="912" spans="2:68" ht="135.75" customHeight="1" x14ac:dyDescent="0.15">
      <c r="D912" s="604"/>
      <c r="E912" s="605"/>
      <c r="F912" s="605"/>
      <c r="G912" s="605"/>
      <c r="H912" s="605"/>
      <c r="I912" s="605"/>
      <c r="J912" s="605"/>
      <c r="K912" s="605"/>
      <c r="L912" s="605"/>
      <c r="M912" s="605"/>
      <c r="N912" s="605"/>
      <c r="O912" s="605"/>
      <c r="P912" s="605"/>
      <c r="Q912" s="605"/>
      <c r="R912" s="605"/>
      <c r="S912" s="605"/>
      <c r="T912" s="605"/>
      <c r="U912" s="605"/>
      <c r="V912" s="605"/>
      <c r="W912" s="605"/>
      <c r="X912" s="605"/>
      <c r="Y912" s="605"/>
      <c r="Z912" s="605"/>
      <c r="AA912" s="605"/>
      <c r="AB912" s="605"/>
      <c r="AC912" s="605"/>
      <c r="AD912" s="605"/>
      <c r="AE912" s="605"/>
      <c r="AF912" s="605"/>
      <c r="AG912" s="605"/>
      <c r="AH912" s="605"/>
      <c r="AI912" s="605"/>
      <c r="AJ912" s="605"/>
      <c r="AK912" s="606"/>
    </row>
    <row r="913" spans="4:43" ht="6.75" customHeight="1" x14ac:dyDescent="0.15"/>
    <row r="914" spans="4:43" ht="3" customHeight="1" x14ac:dyDescent="0.15"/>
    <row r="915" spans="4:43" ht="39" customHeight="1" x14ac:dyDescent="0.15">
      <c r="D915" s="383" t="s">
        <v>1051</v>
      </c>
      <c r="E915" s="384"/>
      <c r="F915" s="384"/>
      <c r="G915" s="384"/>
      <c r="H915" s="384"/>
      <c r="I915" s="384"/>
      <c r="J915" s="384"/>
      <c r="K915" s="384"/>
      <c r="L915" s="384"/>
      <c r="M915" s="384"/>
      <c r="N915" s="384"/>
      <c r="O915" s="384"/>
      <c r="P915" s="384"/>
      <c r="Q915" s="384"/>
      <c r="R915" s="384"/>
      <c r="S915" s="384"/>
      <c r="T915" s="384"/>
      <c r="U915" s="384"/>
      <c r="V915" s="384"/>
      <c r="W915" s="384"/>
      <c r="X915" s="384"/>
      <c r="Y915" s="384"/>
      <c r="Z915" s="384"/>
      <c r="AA915" s="384"/>
      <c r="AB915" s="384"/>
      <c r="AC915" s="384"/>
      <c r="AD915" s="384"/>
      <c r="AE915" s="384"/>
      <c r="AF915" s="384"/>
      <c r="AG915" s="384"/>
      <c r="AH915" s="384"/>
      <c r="AI915" s="384"/>
      <c r="AJ915" s="384"/>
      <c r="AK915" s="384"/>
      <c r="AL915" s="384"/>
      <c r="AM915" s="384"/>
      <c r="AN915" s="384"/>
      <c r="AO915" s="384"/>
      <c r="AP915" s="384"/>
      <c r="AQ915" s="384"/>
    </row>
    <row r="916" spans="4:43" ht="10.5" hidden="1" customHeight="1" x14ac:dyDescent="0.15">
      <c r="D916" s="146"/>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c r="AA916" s="147"/>
      <c r="AB916" s="147"/>
      <c r="AC916" s="147"/>
      <c r="AD916" s="147"/>
      <c r="AE916" s="147"/>
      <c r="AF916" s="147"/>
      <c r="AG916" s="147"/>
      <c r="AH916" s="147"/>
      <c r="AI916" s="147"/>
      <c r="AJ916" s="147"/>
      <c r="AK916" s="147"/>
      <c r="AL916" s="147"/>
      <c r="AM916" s="147"/>
      <c r="AN916" s="147"/>
      <c r="AO916" s="147"/>
      <c r="AP916" s="147"/>
      <c r="AQ916" s="147"/>
    </row>
    <row r="917" spans="4:43" ht="39.75" hidden="1" customHeight="1" x14ac:dyDescent="0.15">
      <c r="D917" s="146"/>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c r="AA917" s="147"/>
      <c r="AB917" s="147"/>
      <c r="AC917" s="147"/>
      <c r="AD917" s="147"/>
      <c r="AE917" s="147"/>
      <c r="AF917" s="147"/>
      <c r="AG917" s="147"/>
      <c r="AH917" s="147"/>
      <c r="AI917" s="147"/>
      <c r="AJ917" s="147"/>
      <c r="AK917" s="147"/>
      <c r="AL917" s="147"/>
      <c r="AM917" s="147"/>
      <c r="AN917" s="147"/>
      <c r="AO917" s="147"/>
      <c r="AP917" s="147"/>
      <c r="AQ917" s="147"/>
    </row>
    <row r="918" spans="4:43" ht="4.5" customHeight="1" x14ac:dyDescent="0.15"/>
    <row r="919" spans="4:43" ht="23.1" customHeight="1" x14ac:dyDescent="0.15">
      <c r="D919" s="684" t="s">
        <v>827</v>
      </c>
      <c r="E919" s="684"/>
      <c r="F919" s="684"/>
      <c r="G919" s="684"/>
      <c r="H919" s="684"/>
      <c r="I919" s="684"/>
      <c r="J919" s="684"/>
      <c r="K919" s="684"/>
      <c r="L919" s="684"/>
      <c r="M919" s="684"/>
      <c r="N919" s="684"/>
      <c r="O919" s="684"/>
      <c r="P919" s="684"/>
      <c r="Q919" s="684"/>
      <c r="R919" s="684"/>
      <c r="S919" s="684"/>
      <c r="T919" s="684"/>
      <c r="U919" s="684"/>
      <c r="V919" s="684"/>
      <c r="W919" s="684"/>
      <c r="X919" s="684"/>
      <c r="Y919" s="684"/>
      <c r="Z919" s="684"/>
      <c r="AA919" s="684"/>
      <c r="AB919" s="684"/>
      <c r="AC919" s="684"/>
      <c r="AD919" s="684"/>
      <c r="AE919" s="684"/>
      <c r="AF919" s="684"/>
      <c r="AG919" s="684"/>
      <c r="AH919" s="684"/>
      <c r="AI919" s="684"/>
      <c r="AJ919" s="684"/>
      <c r="AK919" s="684"/>
      <c r="AL919" s="684"/>
    </row>
    <row r="920" spans="4:43" ht="23.1" customHeight="1" x14ac:dyDescent="0.15">
      <c r="D920" s="684"/>
      <c r="E920" s="684"/>
      <c r="F920" s="684"/>
      <c r="G920" s="684"/>
      <c r="H920" s="684"/>
      <c r="I920" s="684"/>
      <c r="J920" s="684"/>
      <c r="K920" s="684"/>
      <c r="L920" s="684"/>
      <c r="M920" s="684"/>
      <c r="N920" s="684"/>
      <c r="O920" s="684"/>
      <c r="P920" s="684"/>
      <c r="Q920" s="684"/>
      <c r="R920" s="684"/>
      <c r="S920" s="684"/>
      <c r="T920" s="684"/>
      <c r="U920" s="684"/>
      <c r="V920" s="684"/>
      <c r="W920" s="684"/>
      <c r="X920" s="684"/>
      <c r="Y920" s="684"/>
      <c r="Z920" s="684"/>
      <c r="AA920" s="684"/>
      <c r="AB920" s="684"/>
      <c r="AC920" s="684"/>
      <c r="AD920" s="684"/>
      <c r="AE920" s="684"/>
      <c r="AF920" s="684"/>
      <c r="AG920" s="684"/>
      <c r="AH920" s="684"/>
      <c r="AI920" s="684"/>
      <c r="AJ920" s="684"/>
      <c r="AK920" s="684"/>
      <c r="AL920" s="684"/>
    </row>
  </sheetData>
  <sheetProtection algorithmName="SHA-512" hashValue="RDZUbjNracYhf2L4n5kR5sRMXugnNYo0efrG5BiYzhthGmlSiOUXka+MaOQmm0/D0y2Lz5Y6/6bx+mq62Y4NuA==" saltValue="1W1Iln2mjEQ91AIoPilQxQ==" spinCount="100000" sheet="1" objects="1" scenarios="1"/>
  <mergeCells count="1836">
    <mergeCell ref="AA271:AC271"/>
    <mergeCell ref="R272:T272"/>
    <mergeCell ref="R271:T271"/>
    <mergeCell ref="Y233:Z233"/>
    <mergeCell ref="AT112:AT113"/>
    <mergeCell ref="AA131:AB131"/>
    <mergeCell ref="AH189:AJ189"/>
    <mergeCell ref="S200:T200"/>
    <mergeCell ref="U131:V131"/>
    <mergeCell ref="AA129:AB129"/>
    <mergeCell ref="AA123:AB123"/>
    <mergeCell ref="R126:S126"/>
    <mergeCell ref="AW259:AY259"/>
    <mergeCell ref="AA267:AC267"/>
    <mergeCell ref="AA266:AC266"/>
    <mergeCell ref="AA265:AC265"/>
    <mergeCell ref="AA264:AC264"/>
    <mergeCell ref="AA263:AC263"/>
    <mergeCell ref="AA262:AC262"/>
    <mergeCell ref="R266:T266"/>
    <mergeCell ref="R265:T265"/>
    <mergeCell ref="R264:T264"/>
    <mergeCell ref="R263:T263"/>
    <mergeCell ref="R262:T262"/>
    <mergeCell ref="R259:U259"/>
    <mergeCell ref="Y192:Z192"/>
    <mergeCell ref="AB228:AC228"/>
    <mergeCell ref="AB230:AC230"/>
    <mergeCell ref="AD133:AE133"/>
    <mergeCell ref="AD131:AE131"/>
    <mergeCell ref="R133:S133"/>
    <mergeCell ref="U133:V133"/>
    <mergeCell ref="Q287:Y287"/>
    <mergeCell ref="AT28:AT29"/>
    <mergeCell ref="Y226:AA226"/>
    <mergeCell ref="V226:X226"/>
    <mergeCell ref="AH207:AI207"/>
    <mergeCell ref="U137:V137"/>
    <mergeCell ref="AD119:AF119"/>
    <mergeCell ref="U48:V48"/>
    <mergeCell ref="AJ44:AL44"/>
    <mergeCell ref="O45:AF45"/>
    <mergeCell ref="AD44:AF44"/>
    <mergeCell ref="AA44:AC44"/>
    <mergeCell ref="R260:U261"/>
    <mergeCell ref="R270:T270"/>
    <mergeCell ref="R269:T269"/>
    <mergeCell ref="R268:T268"/>
    <mergeCell ref="R267:T267"/>
    <mergeCell ref="AE270:AG270"/>
    <mergeCell ref="AE269:AG269"/>
    <mergeCell ref="AE268:AG268"/>
    <mergeCell ref="AE267:AG267"/>
    <mergeCell ref="AE266:AG266"/>
    <mergeCell ref="AE265:AG265"/>
    <mergeCell ref="AE259:AH259"/>
    <mergeCell ref="O54:P54"/>
    <mergeCell ref="R54:S54"/>
    <mergeCell ref="AE264:AG264"/>
    <mergeCell ref="AE263:AG263"/>
    <mergeCell ref="AE262:AG262"/>
    <mergeCell ref="R276:T276"/>
    <mergeCell ref="AA273:AC273"/>
    <mergeCell ref="AA272:AC272"/>
    <mergeCell ref="C2:AR2"/>
    <mergeCell ref="X851:AJ851"/>
    <mergeCell ref="X852:AJ852"/>
    <mergeCell ref="X853:AJ853"/>
    <mergeCell ref="X887:AJ887"/>
    <mergeCell ref="X888:AJ888"/>
    <mergeCell ref="E781:L781"/>
    <mergeCell ref="D775:AR775"/>
    <mergeCell ref="R781:U781"/>
    <mergeCell ref="E780:L780"/>
    <mergeCell ref="M744:P744"/>
    <mergeCell ref="AC714:AF714"/>
    <mergeCell ref="X781:AJ781"/>
    <mergeCell ref="W742:AA742"/>
    <mergeCell ref="W800:Z800"/>
    <mergeCell ref="D796:AR796"/>
    <mergeCell ref="E783:L783"/>
    <mergeCell ref="D785:AR785"/>
    <mergeCell ref="AC728:AG728"/>
    <mergeCell ref="E740:L740"/>
    <mergeCell ref="C735:AR735"/>
    <mergeCell ref="D737:AR737"/>
    <mergeCell ref="D291:D302"/>
    <mergeCell ref="AA278:AC278"/>
    <mergeCell ref="AA277:AC277"/>
    <mergeCell ref="AA276:AC276"/>
    <mergeCell ref="AA275:AC275"/>
    <mergeCell ref="AA274:AC274"/>
    <mergeCell ref="I728:M728"/>
    <mergeCell ref="S728:W728"/>
    <mergeCell ref="N729:Q729"/>
    <mergeCell ref="Z287:AE290"/>
    <mergeCell ref="X755:AJ755"/>
    <mergeCell ref="AE207:AF207"/>
    <mergeCell ref="Y224:AA224"/>
    <mergeCell ref="AL192:AN192"/>
    <mergeCell ref="AL193:AN193"/>
    <mergeCell ref="AL195:AN195"/>
    <mergeCell ref="AL196:AN196"/>
    <mergeCell ref="AL198:AN198"/>
    <mergeCell ref="AL207:AN207"/>
    <mergeCell ref="T289:V290"/>
    <mergeCell ref="P242:Q242"/>
    <mergeCell ref="AB800:AE800"/>
    <mergeCell ref="R802:V802"/>
    <mergeCell ref="R782:U782"/>
    <mergeCell ref="R770:U770"/>
    <mergeCell ref="R769:V769"/>
    <mergeCell ref="D749:AR749"/>
    <mergeCell ref="E764:AK764"/>
    <mergeCell ref="M755:P755"/>
    <mergeCell ref="X729:AA729"/>
    <mergeCell ref="M778:P778"/>
    <mergeCell ref="Y230:Z230"/>
    <mergeCell ref="P207:Q207"/>
    <mergeCell ref="V224:X224"/>
    <mergeCell ref="V207:W207"/>
    <mergeCell ref="R275:T275"/>
    <mergeCell ref="R274:T274"/>
    <mergeCell ref="R273:T273"/>
    <mergeCell ref="D278:Q278"/>
    <mergeCell ref="E265:Q265"/>
    <mergeCell ref="Z295:AC295"/>
    <mergeCell ref="W286:Y286"/>
    <mergeCell ref="W278:Y278"/>
    <mergeCell ref="AE196:AF196"/>
    <mergeCell ref="X782:AJ782"/>
    <mergeCell ref="X783:AJ783"/>
    <mergeCell ref="AH191:AJ191"/>
    <mergeCell ref="AB191:AD191"/>
    <mergeCell ref="P202:Q202"/>
    <mergeCell ref="V202:W202"/>
    <mergeCell ref="Y202:Z202"/>
    <mergeCell ref="AB202:AC202"/>
    <mergeCell ref="AE202:AF202"/>
    <mergeCell ref="AH202:AI202"/>
    <mergeCell ref="W744:Z744"/>
    <mergeCell ref="W743:Z743"/>
    <mergeCell ref="R743:U743"/>
    <mergeCell ref="P204:Q204"/>
    <mergeCell ref="AE198:AF198"/>
    <mergeCell ref="V198:W198"/>
    <mergeCell ref="Y198:Z198"/>
    <mergeCell ref="Q288:V288"/>
    <mergeCell ref="W288:Y290"/>
    <mergeCell ref="AD291:AE291"/>
    <mergeCell ref="Q289:S290"/>
    <mergeCell ref="W259:Z259"/>
    <mergeCell ref="W261:Z261"/>
    <mergeCell ref="P231:Q231"/>
    <mergeCell ref="S231:T231"/>
    <mergeCell ref="O662:P662"/>
    <mergeCell ref="X728:AB728"/>
    <mergeCell ref="AC729:AF729"/>
    <mergeCell ref="D766:AR766"/>
    <mergeCell ref="M769:Q769"/>
    <mergeCell ref="M680:N680"/>
    <mergeCell ref="M681:N682"/>
    <mergeCell ref="AG680:AH680"/>
    <mergeCell ref="O681:P682"/>
    <mergeCell ref="Q681:R682"/>
    <mergeCell ref="S681:T682"/>
    <mergeCell ref="W681:X682"/>
    <mergeCell ref="AE680:AF680"/>
    <mergeCell ref="AA680:AB680"/>
    <mergeCell ref="W680:X680"/>
    <mergeCell ref="Y681:Z682"/>
    <mergeCell ref="P319:Q319"/>
    <mergeCell ref="D571:AR571"/>
    <mergeCell ref="C564:AR564"/>
    <mergeCell ref="X607:Y607"/>
    <mergeCell ref="AB607:AC607"/>
    <mergeCell ref="V607:W607"/>
    <mergeCell ref="O659:P659"/>
    <mergeCell ref="O660:P661"/>
    <mergeCell ref="AH611:AI611"/>
    <mergeCell ref="AH607:AI607"/>
    <mergeCell ref="AJ609:AK609"/>
    <mergeCell ref="AJ610:AK610"/>
    <mergeCell ref="V605:W606"/>
    <mergeCell ref="V609:W609"/>
    <mergeCell ref="V608:W608"/>
    <mergeCell ref="J609:K609"/>
    <mergeCell ref="R609:S609"/>
    <mergeCell ref="L604:M604"/>
    <mergeCell ref="D602:AR602"/>
    <mergeCell ref="AD604:AE604"/>
    <mergeCell ref="R604:S604"/>
    <mergeCell ref="M683:N683"/>
    <mergeCell ref="P189:R189"/>
    <mergeCell ref="W264:Y264"/>
    <mergeCell ref="AT551:AT552"/>
    <mergeCell ref="D919:AL920"/>
    <mergeCell ref="AA139:AB139"/>
    <mergeCell ref="AD139:AE139"/>
    <mergeCell ref="X139:Y139"/>
    <mergeCell ref="T291:U291"/>
    <mergeCell ref="W291:X291"/>
    <mergeCell ref="E137:I139"/>
    <mergeCell ref="AB226:AD226"/>
    <mergeCell ref="S224:U224"/>
    <mergeCell ref="D708:D713"/>
    <mergeCell ref="I713:L713"/>
    <mergeCell ref="M799:Q799"/>
    <mergeCell ref="M802:Q802"/>
    <mergeCell ref="R799:V799"/>
    <mergeCell ref="M782:P782"/>
    <mergeCell ref="E773:L773"/>
    <mergeCell ref="M773:P773"/>
    <mergeCell ref="M781:P781"/>
    <mergeCell ref="E778:L778"/>
    <mergeCell ref="E770:L770"/>
    <mergeCell ref="M772:Q772"/>
    <mergeCell ref="AH205:AI205"/>
    <mergeCell ref="W277:Y277"/>
    <mergeCell ref="W276:Y276"/>
    <mergeCell ref="AE273:AG273"/>
    <mergeCell ref="AE272:AG272"/>
    <mergeCell ref="AE271:AG271"/>
    <mergeCell ref="W275:Y275"/>
    <mergeCell ref="AT626:AT627"/>
    <mergeCell ref="AT576:AT577"/>
    <mergeCell ref="AT585:AT586"/>
    <mergeCell ref="AT594:AT595"/>
    <mergeCell ref="L133:M133"/>
    <mergeCell ref="L131:M131"/>
    <mergeCell ref="AH203:AI203"/>
    <mergeCell ref="AB203:AC203"/>
    <mergeCell ref="AH199:AI199"/>
    <mergeCell ref="Y199:Z199"/>
    <mergeCell ref="AE199:AF199"/>
    <mergeCell ref="AB199:AC199"/>
    <mergeCell ref="R138:S138"/>
    <mergeCell ref="V231:W231"/>
    <mergeCell ref="AE260:AH261"/>
    <mergeCell ref="AE278:AG278"/>
    <mergeCell ref="AE277:AG277"/>
    <mergeCell ref="AE276:AG276"/>
    <mergeCell ref="AE275:AG275"/>
    <mergeCell ref="AE274:AG274"/>
    <mergeCell ref="R278:T278"/>
    <mergeCell ref="R277:T277"/>
    <mergeCell ref="W274:Y274"/>
    <mergeCell ref="W273:Y273"/>
    <mergeCell ref="W272:Y272"/>
    <mergeCell ref="AA268:AC268"/>
    <mergeCell ref="E305:P305"/>
    <mergeCell ref="E304:P304"/>
    <mergeCell ref="E303:P303"/>
    <mergeCell ref="E307:P307"/>
    <mergeCell ref="C222:AR222"/>
    <mergeCell ref="Y207:Z207"/>
    <mergeCell ref="AT107:AT108"/>
    <mergeCell ref="AE193:AF193"/>
    <mergeCell ref="AE205:AF205"/>
    <mergeCell ref="AE204:AF204"/>
    <mergeCell ref="AH198:AI198"/>
    <mergeCell ref="AH200:AI200"/>
    <mergeCell ref="V230:W230"/>
    <mergeCell ref="AT260:AY260"/>
    <mergeCell ref="R134:S134"/>
    <mergeCell ref="Z302:AC302"/>
    <mergeCell ref="T303:U303"/>
    <mergeCell ref="AD302:AE302"/>
    <mergeCell ref="W303:X303"/>
    <mergeCell ref="Q303:R303"/>
    <mergeCell ref="T305:U305"/>
    <mergeCell ref="P199:Q199"/>
    <mergeCell ref="S207:T207"/>
    <mergeCell ref="P227:Q227"/>
    <mergeCell ref="P239:Q239"/>
    <mergeCell ref="P206:Q206"/>
    <mergeCell ref="AB207:AC207"/>
    <mergeCell ref="AH192:AI192"/>
    <mergeCell ref="AH196:AI196"/>
    <mergeCell ref="Y227:Z227"/>
    <mergeCell ref="AB227:AC227"/>
    <mergeCell ref="Y228:Z228"/>
    <mergeCell ref="V189:X189"/>
    <mergeCell ref="S196:T196"/>
    <mergeCell ref="V196:W196"/>
    <mergeCell ref="Y196:Z196"/>
    <mergeCell ref="AB224:AD224"/>
    <mergeCell ref="S189:U189"/>
    <mergeCell ref="AT92:AT93"/>
    <mergeCell ref="AT97:AT98"/>
    <mergeCell ref="AT102:AT103"/>
    <mergeCell ref="U132:V132"/>
    <mergeCell ref="X132:Y132"/>
    <mergeCell ref="AD127:AE127"/>
    <mergeCell ref="AB206:AC206"/>
    <mergeCell ref="U134:V134"/>
    <mergeCell ref="C100:AR100"/>
    <mergeCell ref="D119:I121"/>
    <mergeCell ref="D199:D206"/>
    <mergeCell ref="AT405:AT406"/>
    <mergeCell ref="AA130:AB130"/>
    <mergeCell ref="AT558:AT559"/>
    <mergeCell ref="AT515:AT516"/>
    <mergeCell ref="AT487:AT488"/>
    <mergeCell ref="AT520:AT521"/>
    <mergeCell ref="AT492:AT493"/>
    <mergeCell ref="AT528:AT529"/>
    <mergeCell ref="Y231:Z231"/>
    <mergeCell ref="AB231:AC231"/>
    <mergeCell ref="AT335:AT336"/>
    <mergeCell ref="AT339:AT340"/>
    <mergeCell ref="AB233:AC233"/>
    <mergeCell ref="C284:AR284"/>
    <mergeCell ref="Q291:R291"/>
    <mergeCell ref="S203:T203"/>
    <mergeCell ref="V205:W205"/>
    <mergeCell ref="W271:Y271"/>
    <mergeCell ref="W270:Y270"/>
    <mergeCell ref="W269:Y269"/>
    <mergeCell ref="W268:Y268"/>
    <mergeCell ref="D262:D270"/>
    <mergeCell ref="AT259:AV259"/>
    <mergeCell ref="D271:D277"/>
    <mergeCell ref="X54:Y54"/>
    <mergeCell ref="X124:Y124"/>
    <mergeCell ref="AA124:AB124"/>
    <mergeCell ref="AT533:AT534"/>
    <mergeCell ref="AT505:AT506"/>
    <mergeCell ref="AT510:AT511"/>
    <mergeCell ref="AA54:AB54"/>
    <mergeCell ref="AD54:AE54"/>
    <mergeCell ref="AT356:AT357"/>
    <mergeCell ref="AT371:AT372"/>
    <mergeCell ref="D128:I130"/>
    <mergeCell ref="W263:Y263"/>
    <mergeCell ref="W262:Y262"/>
    <mergeCell ref="AA261:AD261"/>
    <mergeCell ref="AA259:AD259"/>
    <mergeCell ref="W260:AD260"/>
    <mergeCell ref="AA270:AC270"/>
    <mergeCell ref="AA269:AC269"/>
    <mergeCell ref="E308:P308"/>
    <mergeCell ref="E306:P306"/>
    <mergeCell ref="AB193:AC193"/>
    <mergeCell ref="AB192:AC192"/>
    <mergeCell ref="AE192:AF192"/>
    <mergeCell ref="Y193:Z193"/>
    <mergeCell ref="V192:W192"/>
    <mergeCell ref="AB198:AC198"/>
    <mergeCell ref="S204:T204"/>
    <mergeCell ref="AB205:AC205"/>
    <mergeCell ref="P193:Q193"/>
    <mergeCell ref="AT892:AT893"/>
    <mergeCell ref="AT759:AT760"/>
    <mergeCell ref="AT786:AT787"/>
    <mergeCell ref="AT821:AT822"/>
    <mergeCell ref="AT856:AT857"/>
    <mergeCell ref="AT647:AT648"/>
    <mergeCell ref="AT668:AT669"/>
    <mergeCell ref="AT343:AT344"/>
    <mergeCell ref="P233:Q233"/>
    <mergeCell ref="P230:Q230"/>
    <mergeCell ref="V233:W233"/>
    <mergeCell ref="P235:Q235"/>
    <mergeCell ref="P240:Q240"/>
    <mergeCell ref="P241:Q241"/>
    <mergeCell ref="P243:Q243"/>
    <mergeCell ref="AT261:AV261"/>
    <mergeCell ref="AH204:AI204"/>
    <mergeCell ref="AH206:AI206"/>
    <mergeCell ref="AE206:AF206"/>
    <mergeCell ref="Y204:Z204"/>
    <mergeCell ref="AB204:AC204"/>
    <mergeCell ref="Y206:Z206"/>
    <mergeCell ref="S206:T206"/>
    <mergeCell ref="AT567:AT568"/>
    <mergeCell ref="S226:U226"/>
    <mergeCell ref="S233:T233"/>
    <mergeCell ref="P225:R226"/>
    <mergeCell ref="S227:T227"/>
    <mergeCell ref="S225:AD225"/>
    <mergeCell ref="W267:Y267"/>
    <mergeCell ref="W266:Y266"/>
    <mergeCell ref="W265:Y265"/>
    <mergeCell ref="D3:AP3"/>
    <mergeCell ref="AA72:AB72"/>
    <mergeCell ref="D72:H72"/>
    <mergeCell ref="AD47:AE47"/>
    <mergeCell ref="U47:V47"/>
    <mergeCell ref="O47:P47"/>
    <mergeCell ref="AD53:AE53"/>
    <mergeCell ref="U69:W69"/>
    <mergeCell ref="Y205:Z205"/>
    <mergeCell ref="S193:T193"/>
    <mergeCell ref="V193:W193"/>
    <mergeCell ref="V200:W200"/>
    <mergeCell ref="Y200:Z200"/>
    <mergeCell ref="S195:T195"/>
    <mergeCell ref="V195:W195"/>
    <mergeCell ref="Y195:Z195"/>
    <mergeCell ref="AB195:AC195"/>
    <mergeCell ref="AE195:AF195"/>
    <mergeCell ref="P198:Q198"/>
    <mergeCell ref="D50:I52"/>
    <mergeCell ref="AE203:AF203"/>
    <mergeCell ref="P200:Q200"/>
    <mergeCell ref="V199:W199"/>
    <mergeCell ref="S199:T199"/>
    <mergeCell ref="P203:Q203"/>
    <mergeCell ref="L119:N119"/>
    <mergeCell ref="R119:T119"/>
    <mergeCell ref="O180:P180"/>
    <mergeCell ref="R180:S180"/>
    <mergeCell ref="U180:V180"/>
    <mergeCell ref="R179:S179"/>
    <mergeCell ref="AB189:AD189"/>
    <mergeCell ref="Q740:R740"/>
    <mergeCell ref="R754:V754"/>
    <mergeCell ref="M754:Q754"/>
    <mergeCell ref="R744:U744"/>
    <mergeCell ref="M752:P752"/>
    <mergeCell ref="W769:AA769"/>
    <mergeCell ref="R755:U755"/>
    <mergeCell ref="D728:H728"/>
    <mergeCell ref="I729:L729"/>
    <mergeCell ref="N728:R728"/>
    <mergeCell ref="E755:L755"/>
    <mergeCell ref="N708:Q708"/>
    <mergeCell ref="E695:H695"/>
    <mergeCell ref="E701:H701"/>
    <mergeCell ref="AH713:AK713"/>
    <mergeCell ref="E721:L721"/>
    <mergeCell ref="E713:H713"/>
    <mergeCell ref="C716:AR716"/>
    <mergeCell ref="E756:L756"/>
    <mergeCell ref="R756:U756"/>
    <mergeCell ref="M756:P756"/>
    <mergeCell ref="M740:P740"/>
    <mergeCell ref="E743:L743"/>
    <mergeCell ref="M743:P743"/>
    <mergeCell ref="M742:Q742"/>
    <mergeCell ref="R742:V742"/>
    <mergeCell ref="E752:L752"/>
    <mergeCell ref="D729:G729"/>
    <mergeCell ref="D732:AJ732"/>
    <mergeCell ref="E754:L754"/>
    <mergeCell ref="E744:L744"/>
    <mergeCell ref="S729:V729"/>
    <mergeCell ref="X756:AJ756"/>
    <mergeCell ref="M804:P804"/>
    <mergeCell ref="W799:AA799"/>
    <mergeCell ref="M800:P800"/>
    <mergeCell ref="M780:Q780"/>
    <mergeCell ref="R780:V780"/>
    <mergeCell ref="R800:U800"/>
    <mergeCell ref="D758:AR758"/>
    <mergeCell ref="E818:L818"/>
    <mergeCell ref="M818:P818"/>
    <mergeCell ref="R818:U818"/>
    <mergeCell ref="E791:AK791"/>
    <mergeCell ref="W770:Z770"/>
    <mergeCell ref="M770:P770"/>
    <mergeCell ref="X815:AJ815"/>
    <mergeCell ref="C794:AR794"/>
    <mergeCell ref="E782:L782"/>
    <mergeCell ref="W802:AA802"/>
    <mergeCell ref="R783:U783"/>
    <mergeCell ref="M783:P783"/>
    <mergeCell ref="E826:AK826"/>
    <mergeCell ref="E800:L800"/>
    <mergeCell ref="E803:L803"/>
    <mergeCell ref="R815:U815"/>
    <mergeCell ref="E814:L814"/>
    <mergeCell ref="D809:AR809"/>
    <mergeCell ref="R804:U804"/>
    <mergeCell ref="M815:P815"/>
    <mergeCell ref="M812:P812"/>
    <mergeCell ref="E815:L815"/>
    <mergeCell ref="E812:L812"/>
    <mergeCell ref="W804:Z804"/>
    <mergeCell ref="M814:Q814"/>
    <mergeCell ref="R814:V814"/>
    <mergeCell ref="R803:U803"/>
    <mergeCell ref="M803:P803"/>
    <mergeCell ref="AB799:AF799"/>
    <mergeCell ref="X816:AJ816"/>
    <mergeCell ref="X817:AJ817"/>
    <mergeCell ref="X818:AJ818"/>
    <mergeCell ref="D820:AR820"/>
    <mergeCell ref="E804:L804"/>
    <mergeCell ref="W803:Z803"/>
    <mergeCell ref="AH709:AK709"/>
    <mergeCell ref="M719:Q719"/>
    <mergeCell ref="AH714:AK714"/>
    <mergeCell ref="X713:AA713"/>
    <mergeCell ref="S713:V713"/>
    <mergeCell ref="AC713:AF713"/>
    <mergeCell ref="R719:V719"/>
    <mergeCell ref="E720:L720"/>
    <mergeCell ref="R722:U722"/>
    <mergeCell ref="C725:AR725"/>
    <mergeCell ref="R721:U721"/>
    <mergeCell ref="M720:P720"/>
    <mergeCell ref="R720:U720"/>
    <mergeCell ref="E723:L723"/>
    <mergeCell ref="M723:P723"/>
    <mergeCell ref="M721:P721"/>
    <mergeCell ref="E722:L722"/>
    <mergeCell ref="I714:L714"/>
    <mergeCell ref="N714:Q714"/>
    <mergeCell ref="X714:AA714"/>
    <mergeCell ref="S714:V714"/>
    <mergeCell ref="M722:P722"/>
    <mergeCell ref="R723:U723"/>
    <mergeCell ref="D714:H714"/>
    <mergeCell ref="N713:Q713"/>
    <mergeCell ref="AH707:AL707"/>
    <mergeCell ref="S707:W707"/>
    <mergeCell ref="AH708:AK708"/>
    <mergeCell ref="AC696:AF696"/>
    <mergeCell ref="X696:AA696"/>
    <mergeCell ref="AC712:AF712"/>
    <mergeCell ref="S712:V712"/>
    <mergeCell ref="AH712:AK712"/>
    <mergeCell ref="E712:H712"/>
    <mergeCell ref="I712:L712"/>
    <mergeCell ref="N712:Q712"/>
    <mergeCell ref="X712:AA712"/>
    <mergeCell ref="E710:H710"/>
    <mergeCell ref="X710:AA710"/>
    <mergeCell ref="X711:AA711"/>
    <mergeCell ref="S711:V711"/>
    <mergeCell ref="E711:H711"/>
    <mergeCell ref="S710:V710"/>
    <mergeCell ref="I711:L711"/>
    <mergeCell ref="N711:Q711"/>
    <mergeCell ref="E709:H709"/>
    <mergeCell ref="S709:V709"/>
    <mergeCell ref="AC709:AF709"/>
    <mergeCell ref="I710:L710"/>
    <mergeCell ref="N710:Q710"/>
    <mergeCell ref="X709:AA709"/>
    <mergeCell ref="I709:L709"/>
    <mergeCell ref="N709:Q709"/>
    <mergeCell ref="AH711:AK711"/>
    <mergeCell ref="AH710:AK710"/>
    <mergeCell ref="AC710:AF710"/>
    <mergeCell ref="AC711:AF711"/>
    <mergeCell ref="D667:AR667"/>
    <mergeCell ref="AE662:AF662"/>
    <mergeCell ref="E644:AK644"/>
    <mergeCell ref="E675:J675"/>
    <mergeCell ref="L675:Q675"/>
    <mergeCell ref="K662:L662"/>
    <mergeCell ref="M662:N662"/>
    <mergeCell ref="AC708:AF708"/>
    <mergeCell ref="X708:AA708"/>
    <mergeCell ref="AC707:AG707"/>
    <mergeCell ref="Q683:R683"/>
    <mergeCell ref="AG683:AH683"/>
    <mergeCell ref="AA683:AB683"/>
    <mergeCell ref="AC694:AG694"/>
    <mergeCell ref="I708:L708"/>
    <mergeCell ref="N707:R707"/>
    <mergeCell ref="E702:H702"/>
    <mergeCell ref="E700:H700"/>
    <mergeCell ref="I699:M699"/>
    <mergeCell ref="E708:H708"/>
    <mergeCell ref="G683:H683"/>
    <mergeCell ref="E683:F683"/>
    <mergeCell ref="D691:AR691"/>
    <mergeCell ref="N695:Q695"/>
    <mergeCell ref="X694:AB694"/>
    <mergeCell ref="E696:H696"/>
    <mergeCell ref="I683:J683"/>
    <mergeCell ref="U683:V683"/>
    <mergeCell ref="I702:L702"/>
    <mergeCell ref="X707:AB707"/>
    <mergeCell ref="AC683:AD683"/>
    <mergeCell ref="S683:T683"/>
    <mergeCell ref="AL611:AM611"/>
    <mergeCell ref="AJ611:AK611"/>
    <mergeCell ref="AH609:AI609"/>
    <mergeCell ref="X605:Y606"/>
    <mergeCell ref="Z605:AA606"/>
    <mergeCell ref="N605:O606"/>
    <mergeCell ref="E609:G609"/>
    <mergeCell ref="AC695:AF695"/>
    <mergeCell ref="AE683:AF683"/>
    <mergeCell ref="N694:R694"/>
    <mergeCell ref="O683:P683"/>
    <mergeCell ref="S708:V708"/>
    <mergeCell ref="X695:AA695"/>
    <mergeCell ref="W683:X683"/>
    <mergeCell ref="E686:AK686"/>
    <mergeCell ref="Q680:R680"/>
    <mergeCell ref="I701:L701"/>
    <mergeCell ref="I694:M694"/>
    <mergeCell ref="S694:W694"/>
    <mergeCell ref="S696:V696"/>
    <mergeCell ref="D704:AR704"/>
    <mergeCell ref="Y639:Z640"/>
    <mergeCell ref="O639:P640"/>
    <mergeCell ref="Q639:R640"/>
    <mergeCell ref="AC639:AD640"/>
    <mergeCell ref="Y641:Z641"/>
    <mergeCell ref="W662:X662"/>
    <mergeCell ref="K659:L659"/>
    <mergeCell ref="E654:J654"/>
    <mergeCell ref="Y660:Z661"/>
    <mergeCell ref="U660:V661"/>
    <mergeCell ref="AC659:AD659"/>
    <mergeCell ref="E611:G611"/>
    <mergeCell ref="AH604:AI604"/>
    <mergeCell ref="AJ604:AK604"/>
    <mergeCell ref="Z611:AA611"/>
    <mergeCell ref="AB609:AC609"/>
    <mergeCell ref="AD607:AE607"/>
    <mergeCell ref="V611:W611"/>
    <mergeCell ref="E610:G610"/>
    <mergeCell ref="J611:K611"/>
    <mergeCell ref="AB611:AC611"/>
    <mergeCell ref="AJ605:AK606"/>
    <mergeCell ref="L611:M611"/>
    <mergeCell ref="H604:I604"/>
    <mergeCell ref="N610:O610"/>
    <mergeCell ref="N609:O609"/>
    <mergeCell ref="P608:Q608"/>
    <mergeCell ref="T610:U610"/>
    <mergeCell ref="R610:S610"/>
    <mergeCell ref="AJ608:AK608"/>
    <mergeCell ref="AF609:AG609"/>
    <mergeCell ref="L609:M609"/>
    <mergeCell ref="T611:U611"/>
    <mergeCell ref="L608:M608"/>
    <mergeCell ref="H609:I609"/>
    <mergeCell ref="AB608:AC608"/>
    <mergeCell ref="Q286:S286"/>
    <mergeCell ref="N280:AL280"/>
    <mergeCell ref="E298:P298"/>
    <mergeCell ref="Q300:R300"/>
    <mergeCell ref="E302:P302"/>
    <mergeCell ref="E295:P295"/>
    <mergeCell ref="AD303:AE303"/>
    <mergeCell ref="Z303:AC303"/>
    <mergeCell ref="AD300:AE300"/>
    <mergeCell ref="AD295:AE295"/>
    <mergeCell ref="D378:I379"/>
    <mergeCell ref="M378:R378"/>
    <mergeCell ref="J378:L379"/>
    <mergeCell ref="M379:O379"/>
    <mergeCell ref="T327:U327"/>
    <mergeCell ref="C368:AR368"/>
    <mergeCell ref="E299:P299"/>
    <mergeCell ref="T286:V286"/>
    <mergeCell ref="Z286:AE286"/>
    <mergeCell ref="T304:U304"/>
    <mergeCell ref="AD296:AE296"/>
    <mergeCell ref="C360:AR360"/>
    <mergeCell ref="D375:AR375"/>
    <mergeCell ref="D370:AR370"/>
    <mergeCell ref="W304:X304"/>
    <mergeCell ref="N319:O319"/>
    <mergeCell ref="W292:X292"/>
    <mergeCell ref="Q294:R294"/>
    <mergeCell ref="AD294:AE294"/>
    <mergeCell ref="Z294:AC294"/>
    <mergeCell ref="T298:U298"/>
    <mergeCell ref="Z291:AC291"/>
    <mergeCell ref="D912:AK912"/>
    <mergeCell ref="E633:J633"/>
    <mergeCell ref="L633:Q633"/>
    <mergeCell ref="S633:X633"/>
    <mergeCell ref="M659:N659"/>
    <mergeCell ref="Q659:R659"/>
    <mergeCell ref="D672:AR672"/>
    <mergeCell ref="C689:AR689"/>
    <mergeCell ref="I707:M707"/>
    <mergeCell ref="AG465:AI466"/>
    <mergeCell ref="I696:L696"/>
    <mergeCell ref="N696:Q696"/>
    <mergeCell ref="I695:L695"/>
    <mergeCell ref="I700:L700"/>
    <mergeCell ref="I641:J641"/>
    <mergeCell ref="L605:M606"/>
    <mergeCell ref="D512:AL512"/>
    <mergeCell ref="J605:K606"/>
    <mergeCell ref="AL610:AM610"/>
    <mergeCell ref="E680:F680"/>
    <mergeCell ref="I680:J680"/>
    <mergeCell ref="AG659:AH659"/>
    <mergeCell ref="D651:AR651"/>
    <mergeCell ref="E653:K653"/>
    <mergeCell ref="G659:H659"/>
    <mergeCell ref="S662:T662"/>
    <mergeCell ref="U662:V662"/>
    <mergeCell ref="E659:F659"/>
    <mergeCell ref="G660:H661"/>
    <mergeCell ref="L674:R674"/>
    <mergeCell ref="G662:H662"/>
    <mergeCell ref="Y680:Z680"/>
    <mergeCell ref="Z296:AC296"/>
    <mergeCell ref="W295:X295"/>
    <mergeCell ref="Q295:R295"/>
    <mergeCell ref="T295:U295"/>
    <mergeCell ref="Q292:R292"/>
    <mergeCell ref="AD292:AE292"/>
    <mergeCell ref="Z293:AC293"/>
    <mergeCell ref="Z297:AC297"/>
    <mergeCell ref="W446:AF446"/>
    <mergeCell ref="W445:AF445"/>
    <mergeCell ref="W436:AF436"/>
    <mergeCell ref="E427:N427"/>
    <mergeCell ref="E434:N434"/>
    <mergeCell ref="O427:P427"/>
    <mergeCell ref="R435:S435"/>
    <mergeCell ref="O432:Q433"/>
    <mergeCell ref="R427:S427"/>
    <mergeCell ref="R433:T433"/>
    <mergeCell ref="R432:T432"/>
    <mergeCell ref="O434:P434"/>
    <mergeCell ref="O435:P435"/>
    <mergeCell ref="Z298:AC298"/>
    <mergeCell ref="N320:O320"/>
    <mergeCell ref="E416:N416"/>
    <mergeCell ref="E415:N415"/>
    <mergeCell ref="AD307:AE307"/>
    <mergeCell ref="Z305:AC305"/>
    <mergeCell ref="AD299:AE299"/>
    <mergeCell ref="Z300:AC300"/>
    <mergeCell ref="W300:X300"/>
    <mergeCell ref="Z299:AC299"/>
    <mergeCell ref="AD305:AE305"/>
    <mergeCell ref="P238:Q238"/>
    <mergeCell ref="V228:W228"/>
    <mergeCell ref="P228:Q228"/>
    <mergeCell ref="S230:T230"/>
    <mergeCell ref="Y191:AA191"/>
    <mergeCell ref="P236:Q236"/>
    <mergeCell ref="U179:V179"/>
    <mergeCell ref="O176:P176"/>
    <mergeCell ref="R176:S176"/>
    <mergeCell ref="U176:V176"/>
    <mergeCell ref="O177:P177"/>
    <mergeCell ref="AB200:AC200"/>
    <mergeCell ref="P196:Q196"/>
    <mergeCell ref="S228:T228"/>
    <mergeCell ref="V227:W227"/>
    <mergeCell ref="P224:R224"/>
    <mergeCell ref="Y203:Z203"/>
    <mergeCell ref="AB190:AJ190"/>
    <mergeCell ref="AE189:AG189"/>
    <mergeCell ref="Y189:AA189"/>
    <mergeCell ref="C186:AL186"/>
    <mergeCell ref="O179:P179"/>
    <mergeCell ref="AL189:AN189"/>
    <mergeCell ref="AL190:AN191"/>
    <mergeCell ref="D234:D241"/>
    <mergeCell ref="P234:Q234"/>
    <mergeCell ref="AE191:AG191"/>
    <mergeCell ref="AB196:AC196"/>
    <mergeCell ref="E236:O236"/>
    <mergeCell ref="AL200:BB200"/>
    <mergeCell ref="AL201:BB201"/>
    <mergeCell ref="AL202:BB202"/>
    <mergeCell ref="V203:W203"/>
    <mergeCell ref="V206:W206"/>
    <mergeCell ref="V204:W204"/>
    <mergeCell ref="O173:P173"/>
    <mergeCell ref="P201:Q201"/>
    <mergeCell ref="S201:T201"/>
    <mergeCell ref="V201:W201"/>
    <mergeCell ref="R174:S174"/>
    <mergeCell ref="R171:W171"/>
    <mergeCell ref="R172:T172"/>
    <mergeCell ref="J139:K139"/>
    <mergeCell ref="U139:V139"/>
    <mergeCell ref="L138:M138"/>
    <mergeCell ref="S198:T198"/>
    <mergeCell ref="R173:S173"/>
    <mergeCell ref="U173:V173"/>
    <mergeCell ref="J134:K134"/>
    <mergeCell ref="J135:K135"/>
    <mergeCell ref="L134:M134"/>
    <mergeCell ref="P190:R191"/>
    <mergeCell ref="R177:S177"/>
    <mergeCell ref="U177:V177"/>
    <mergeCell ref="P205:Q205"/>
    <mergeCell ref="S205:T205"/>
    <mergeCell ref="O139:P139"/>
    <mergeCell ref="R139:S139"/>
    <mergeCell ref="S191:U191"/>
    <mergeCell ref="V191:X191"/>
    <mergeCell ref="AD138:AE138"/>
    <mergeCell ref="AD132:AE132"/>
    <mergeCell ref="AA127:AB127"/>
    <mergeCell ref="AD136:AE136"/>
    <mergeCell ref="X137:Y137"/>
    <mergeCell ref="AA138:AB138"/>
    <mergeCell ref="R137:S137"/>
    <mergeCell ref="L123:M123"/>
    <mergeCell ref="AA134:AB134"/>
    <mergeCell ref="AA135:AB135"/>
    <mergeCell ref="AD125:AE125"/>
    <mergeCell ref="X133:Y133"/>
    <mergeCell ref="L132:M132"/>
    <mergeCell ref="O136:P136"/>
    <mergeCell ref="AD126:AE126"/>
    <mergeCell ref="U138:V138"/>
    <mergeCell ref="O128:P128"/>
    <mergeCell ref="L136:M136"/>
    <mergeCell ref="R131:S131"/>
    <mergeCell ref="L128:M128"/>
    <mergeCell ref="L129:M129"/>
    <mergeCell ref="AD129:AE129"/>
    <mergeCell ref="U127:V127"/>
    <mergeCell ref="X123:Y123"/>
    <mergeCell ref="U123:V123"/>
    <mergeCell ref="R132:S132"/>
    <mergeCell ref="U135:V135"/>
    <mergeCell ref="AD122:AE122"/>
    <mergeCell ref="U122:V122"/>
    <mergeCell ref="L120:N121"/>
    <mergeCell ref="O130:P130"/>
    <mergeCell ref="AA121:AC121"/>
    <mergeCell ref="X122:Y122"/>
    <mergeCell ref="O137:P137"/>
    <mergeCell ref="R121:T121"/>
    <mergeCell ref="O120:AF120"/>
    <mergeCell ref="R122:S122"/>
    <mergeCell ref="U121:W121"/>
    <mergeCell ref="R127:S127"/>
    <mergeCell ref="L125:M125"/>
    <mergeCell ref="O122:P122"/>
    <mergeCell ref="R125:S125"/>
    <mergeCell ref="U125:V125"/>
    <mergeCell ref="L137:M137"/>
    <mergeCell ref="R136:S136"/>
    <mergeCell ref="U136:V136"/>
    <mergeCell ref="U130:V130"/>
    <mergeCell ref="X135:Y135"/>
    <mergeCell ref="X136:Y136"/>
    <mergeCell ref="X128:Y128"/>
    <mergeCell ref="X134:Y134"/>
    <mergeCell ref="AD134:AE134"/>
    <mergeCell ref="AA137:AB137"/>
    <mergeCell ref="O123:P123"/>
    <mergeCell ref="O124:P124"/>
    <mergeCell ref="R128:S128"/>
    <mergeCell ref="X129:Y129"/>
    <mergeCell ref="X125:Y125"/>
    <mergeCell ref="O133:P133"/>
    <mergeCell ref="AA122:AB122"/>
    <mergeCell ref="X121:Z121"/>
    <mergeCell ref="I83:J83"/>
    <mergeCell ref="D122:I124"/>
    <mergeCell ref="R123:S123"/>
    <mergeCell ref="L139:M139"/>
    <mergeCell ref="D134:I136"/>
    <mergeCell ref="R135:S135"/>
    <mergeCell ref="O174:P174"/>
    <mergeCell ref="U172:W172"/>
    <mergeCell ref="O138:P138"/>
    <mergeCell ref="L135:M135"/>
    <mergeCell ref="O135:P135"/>
    <mergeCell ref="U170:W170"/>
    <mergeCell ref="U174:V174"/>
    <mergeCell ref="X138:Y138"/>
    <mergeCell ref="O127:P127"/>
    <mergeCell ref="O129:P129"/>
    <mergeCell ref="L124:M124"/>
    <mergeCell ref="O126:P126"/>
    <mergeCell ref="J136:K136"/>
    <mergeCell ref="J126:K126"/>
    <mergeCell ref="J129:K129"/>
    <mergeCell ref="J133:K133"/>
    <mergeCell ref="O86:P86"/>
    <mergeCell ref="J123:K123"/>
    <mergeCell ref="L86:M86"/>
    <mergeCell ref="U85:W85"/>
    <mergeCell ref="J125:K125"/>
    <mergeCell ref="C110:AR110"/>
    <mergeCell ref="AD121:AF121"/>
    <mergeCell ref="C117:AR117"/>
    <mergeCell ref="X47:Y47"/>
    <mergeCell ref="O72:P72"/>
    <mergeCell ref="R72:S72"/>
    <mergeCell ref="O77:Q77"/>
    <mergeCell ref="J49:K49"/>
    <mergeCell ref="R53:S53"/>
    <mergeCell ref="J52:K52"/>
    <mergeCell ref="O51:P51"/>
    <mergeCell ref="O48:P48"/>
    <mergeCell ref="L71:N71"/>
    <mergeCell ref="I78:K79"/>
    <mergeCell ref="C75:AR75"/>
    <mergeCell ref="X69:Z69"/>
    <mergeCell ref="X131:Y131"/>
    <mergeCell ref="R130:S130"/>
    <mergeCell ref="F86:H86"/>
    <mergeCell ref="U119:W119"/>
    <mergeCell ref="O119:Q119"/>
    <mergeCell ref="AA119:AC119"/>
    <mergeCell ref="I86:J86"/>
    <mergeCell ref="AD124:AE124"/>
    <mergeCell ref="J122:K122"/>
    <mergeCell ref="R83:S83"/>
    <mergeCell ref="I84:J84"/>
    <mergeCell ref="L85:M85"/>
    <mergeCell ref="I85:J85"/>
    <mergeCell ref="E131:I133"/>
    <mergeCell ref="J131:K131"/>
    <mergeCell ref="R85:S85"/>
    <mergeCell ref="L84:M84"/>
    <mergeCell ref="I81:J81"/>
    <mergeCell ref="F81:H81"/>
    <mergeCell ref="R69:T69"/>
    <mergeCell ref="D80:H80"/>
    <mergeCell ref="I80:J80"/>
    <mergeCell ref="L80:M80"/>
    <mergeCell ref="O69:Q69"/>
    <mergeCell ref="L69:N69"/>
    <mergeCell ref="U83:W83"/>
    <mergeCell ref="U84:W84"/>
    <mergeCell ref="L47:M47"/>
    <mergeCell ref="L48:M48"/>
    <mergeCell ref="L77:N77"/>
    <mergeCell ref="O80:P80"/>
    <mergeCell ref="R48:S48"/>
    <mergeCell ref="L55:M55"/>
    <mergeCell ref="U53:V53"/>
    <mergeCell ref="U71:W71"/>
    <mergeCell ref="R71:T71"/>
    <mergeCell ref="L51:M51"/>
    <mergeCell ref="J53:K53"/>
    <mergeCell ref="J55:K55"/>
    <mergeCell ref="U54:V54"/>
    <mergeCell ref="F83:H83"/>
    <mergeCell ref="O79:Q79"/>
    <mergeCell ref="I70:K71"/>
    <mergeCell ref="L79:N79"/>
    <mergeCell ref="R84:S84"/>
    <mergeCell ref="O82:P82"/>
    <mergeCell ref="U82:W82"/>
    <mergeCell ref="R82:S82"/>
    <mergeCell ref="L81:M81"/>
    <mergeCell ref="R81:S81"/>
    <mergeCell ref="I82:J82"/>
    <mergeCell ref="C16:AL16"/>
    <mergeCell ref="D18:G18"/>
    <mergeCell ref="H18:N18"/>
    <mergeCell ref="H20:AF20"/>
    <mergeCell ref="H22:O22"/>
    <mergeCell ref="H24:J24"/>
    <mergeCell ref="C27:AR27"/>
    <mergeCell ref="AA46:AC46"/>
    <mergeCell ref="K24:T24"/>
    <mergeCell ref="V24:X24"/>
    <mergeCell ref="Y24:AH24"/>
    <mergeCell ref="C36:AR36"/>
    <mergeCell ref="K39:P39"/>
    <mergeCell ref="D38:J38"/>
    <mergeCell ref="L50:M50"/>
    <mergeCell ref="J47:K47"/>
    <mergeCell ref="J48:K48"/>
    <mergeCell ref="R47:S47"/>
    <mergeCell ref="U46:W46"/>
    <mergeCell ref="R49:S49"/>
    <mergeCell ref="U49:V49"/>
    <mergeCell ref="R44:T44"/>
    <mergeCell ref="AA47:AB47"/>
    <mergeCell ref="X44:Z44"/>
    <mergeCell ref="C31:AR31"/>
    <mergeCell ref="L45:N46"/>
    <mergeCell ref="O46:Q46"/>
    <mergeCell ref="AJ45:AL46"/>
    <mergeCell ref="D47:I49"/>
    <mergeCell ref="C42:AR42"/>
    <mergeCell ref="D39:I39"/>
    <mergeCell ref="AA48:AB48"/>
    <mergeCell ref="K38:Q38"/>
    <mergeCell ref="L44:N44"/>
    <mergeCell ref="D44:I46"/>
    <mergeCell ref="O44:Q44"/>
    <mergeCell ref="I72:J72"/>
    <mergeCell ref="L72:M72"/>
    <mergeCell ref="L53:M53"/>
    <mergeCell ref="AA71:AC71"/>
    <mergeCell ref="L54:M54"/>
    <mergeCell ref="I69:K69"/>
    <mergeCell ref="R52:S52"/>
    <mergeCell ref="U52:V52"/>
    <mergeCell ref="R46:T46"/>
    <mergeCell ref="AD46:AF46"/>
    <mergeCell ref="U44:W44"/>
    <mergeCell ref="O50:P50"/>
    <mergeCell ref="AJ47:AL48"/>
    <mergeCell ref="AD48:AE48"/>
    <mergeCell ref="X48:Y48"/>
    <mergeCell ref="C67:AR67"/>
    <mergeCell ref="X53:Y53"/>
    <mergeCell ref="R55:S55"/>
    <mergeCell ref="O55:P55"/>
    <mergeCell ref="AJ55:AK55"/>
    <mergeCell ref="D53:I55"/>
    <mergeCell ref="AA69:AC69"/>
    <mergeCell ref="AA55:AB55"/>
    <mergeCell ref="AA53:AB53"/>
    <mergeCell ref="AD55:AE55"/>
    <mergeCell ref="X46:Z46"/>
    <mergeCell ref="O71:Q71"/>
    <mergeCell ref="X72:Y72"/>
    <mergeCell ref="P383:Q383"/>
    <mergeCell ref="J380:K380"/>
    <mergeCell ref="J383:K383"/>
    <mergeCell ref="P381:Q381"/>
    <mergeCell ref="M381:N381"/>
    <mergeCell ref="D404:AR404"/>
    <mergeCell ref="AD308:AE308"/>
    <mergeCell ref="E301:P301"/>
    <mergeCell ref="AD301:AE301"/>
    <mergeCell ref="Q299:R299"/>
    <mergeCell ref="T300:U300"/>
    <mergeCell ref="C257:AR257"/>
    <mergeCell ref="J54:K54"/>
    <mergeCell ref="Y201:Z201"/>
    <mergeCell ref="AB201:AC201"/>
    <mergeCell ref="AH195:AI195"/>
    <mergeCell ref="E202:O202"/>
    <mergeCell ref="R124:S124"/>
    <mergeCell ref="R129:S129"/>
    <mergeCell ref="U129:V129"/>
    <mergeCell ref="U124:V124"/>
    <mergeCell ref="U126:V126"/>
    <mergeCell ref="AE201:AF201"/>
    <mergeCell ref="O171:Q172"/>
    <mergeCell ref="S202:T202"/>
    <mergeCell ref="AD135:AE135"/>
    <mergeCell ref="E125:I127"/>
    <mergeCell ref="L126:M126"/>
    <mergeCell ref="L130:M130"/>
    <mergeCell ref="J128:K128"/>
    <mergeCell ref="AA132:AB132"/>
    <mergeCell ref="C332:AR332"/>
    <mergeCell ref="AD411:AF411"/>
    <mergeCell ref="E411:N411"/>
    <mergeCell ref="R434:S434"/>
    <mergeCell ref="AJ434:AK434"/>
    <mergeCell ref="AJ433:AL433"/>
    <mergeCell ref="Q298:R298"/>
    <mergeCell ref="E413:N413"/>
    <mergeCell ref="AD412:AE412"/>
    <mergeCell ref="M380:N380"/>
    <mergeCell ref="D393:AR393"/>
    <mergeCell ref="M382:N382"/>
    <mergeCell ref="P379:R379"/>
    <mergeCell ref="C402:AR402"/>
    <mergeCell ref="D386:AR386"/>
    <mergeCell ref="M383:N383"/>
    <mergeCell ref="J390:AK390"/>
    <mergeCell ref="Q302:R302"/>
    <mergeCell ref="P320:Q320"/>
    <mergeCell ref="D409:AR409"/>
    <mergeCell ref="J399:AK399"/>
    <mergeCell ref="D338:AR338"/>
    <mergeCell ref="D319:M319"/>
    <mergeCell ref="D320:M320"/>
    <mergeCell ref="N317:O317"/>
    <mergeCell ref="P317:Q317"/>
    <mergeCell ref="N318:O318"/>
    <mergeCell ref="P318:Q318"/>
    <mergeCell ref="D303:D308"/>
    <mergeCell ref="W306:X306"/>
    <mergeCell ref="Q306:R306"/>
    <mergeCell ref="P380:Q380"/>
    <mergeCell ref="J381:K381"/>
    <mergeCell ref="D334:AR334"/>
    <mergeCell ref="J377:L377"/>
    <mergeCell ref="J352:AC352"/>
    <mergeCell ref="D342:AR342"/>
    <mergeCell ref="M377:O377"/>
    <mergeCell ref="P377:R377"/>
    <mergeCell ref="R329:S329"/>
    <mergeCell ref="T329:U329"/>
    <mergeCell ref="R328:S328"/>
    <mergeCell ref="T297:U297"/>
    <mergeCell ref="W299:X299"/>
    <mergeCell ref="T328:U328"/>
    <mergeCell ref="R326:S326"/>
    <mergeCell ref="T306:U306"/>
    <mergeCell ref="T326:U326"/>
    <mergeCell ref="R327:S327"/>
    <mergeCell ref="C315:AR315"/>
    <mergeCell ref="T325:U325"/>
    <mergeCell ref="W301:X301"/>
    <mergeCell ref="Z301:AC301"/>
    <mergeCell ref="R325:S325"/>
    <mergeCell ref="AD414:AE414"/>
    <mergeCell ref="T414:AC414"/>
    <mergeCell ref="T412:AC412"/>
    <mergeCell ref="O421:Q422"/>
    <mergeCell ref="W423:AF423"/>
    <mergeCell ref="AG421:AI422"/>
    <mergeCell ref="R421:T421"/>
    <mergeCell ref="R422:T422"/>
    <mergeCell ref="E412:N412"/>
    <mergeCell ref="J382:K382"/>
    <mergeCell ref="W425:AF425"/>
    <mergeCell ref="AJ426:AK426"/>
    <mergeCell ref="AJ424:AK424"/>
    <mergeCell ref="D418:AR418"/>
    <mergeCell ref="E423:N423"/>
    <mergeCell ref="R424:S424"/>
    <mergeCell ref="O413:P413"/>
    <mergeCell ref="AD413:AE413"/>
    <mergeCell ref="T411:AC411"/>
    <mergeCell ref="O412:P412"/>
    <mergeCell ref="T413:AC413"/>
    <mergeCell ref="O411:Q411"/>
    <mergeCell ref="E414:N414"/>
    <mergeCell ref="O414:P414"/>
    <mergeCell ref="T415:AC415"/>
    <mergeCell ref="O415:P415"/>
    <mergeCell ref="O416:P416"/>
    <mergeCell ref="AD416:AE416"/>
    <mergeCell ref="W424:AF424"/>
    <mergeCell ref="E426:N426"/>
    <mergeCell ref="R425:S425"/>
    <mergeCell ref="AJ423:AK423"/>
    <mergeCell ref="T416:AC416"/>
    <mergeCell ref="AJ421:AL421"/>
    <mergeCell ref="W420:AF422"/>
    <mergeCell ref="AG420:AL420"/>
    <mergeCell ref="AG423:AH423"/>
    <mergeCell ref="AG434:AH434"/>
    <mergeCell ref="AG432:AI433"/>
    <mergeCell ref="W431:AF433"/>
    <mergeCell ref="AG435:AH435"/>
    <mergeCell ref="AJ427:AK427"/>
    <mergeCell ref="AJ437:AK437"/>
    <mergeCell ref="AJ435:AK435"/>
    <mergeCell ref="AJ432:AL432"/>
    <mergeCell ref="AJ425:AK425"/>
    <mergeCell ref="AG427:AH427"/>
    <mergeCell ref="W427:AF427"/>
    <mergeCell ref="AD415:AE415"/>
    <mergeCell ref="W435:AF435"/>
    <mergeCell ref="W434:AF434"/>
    <mergeCell ref="E424:N424"/>
    <mergeCell ref="D429:AR429"/>
    <mergeCell ref="R423:S423"/>
    <mergeCell ref="O420:T420"/>
    <mergeCell ref="E425:N425"/>
    <mergeCell ref="O423:P423"/>
    <mergeCell ref="W426:AF426"/>
    <mergeCell ref="E420:N422"/>
    <mergeCell ref="AG426:AH426"/>
    <mergeCell ref="AG424:AH424"/>
    <mergeCell ref="O426:P426"/>
    <mergeCell ref="O424:P424"/>
    <mergeCell ref="AJ436:AK436"/>
    <mergeCell ref="O436:P436"/>
    <mergeCell ref="E431:N433"/>
    <mergeCell ref="E435:N435"/>
    <mergeCell ref="AG436:AH436"/>
    <mergeCell ref="O431:T431"/>
    <mergeCell ref="AG431:AL431"/>
    <mergeCell ref="AJ422:AL422"/>
    <mergeCell ref="AG425:AH425"/>
    <mergeCell ref="R426:S426"/>
    <mergeCell ref="O425:P425"/>
    <mergeCell ref="E445:N445"/>
    <mergeCell ref="R436:S436"/>
    <mergeCell ref="AJ438:AK438"/>
    <mergeCell ref="W438:AF438"/>
    <mergeCell ref="AG437:AH437"/>
    <mergeCell ref="W442:AF444"/>
    <mergeCell ref="AG445:AH445"/>
    <mergeCell ref="E436:N436"/>
    <mergeCell ref="W437:AF437"/>
    <mergeCell ref="R437:S437"/>
    <mergeCell ref="E437:N437"/>
    <mergeCell ref="O437:P437"/>
    <mergeCell ref="AJ443:AL443"/>
    <mergeCell ref="R444:T444"/>
    <mergeCell ref="O442:T442"/>
    <mergeCell ref="AG443:AI444"/>
    <mergeCell ref="AG442:AL442"/>
    <mergeCell ref="AJ444:AL444"/>
    <mergeCell ref="O443:Q444"/>
    <mergeCell ref="R438:S438"/>
    <mergeCell ref="E442:N444"/>
    <mergeCell ref="E438:N438"/>
    <mergeCell ref="O438:P438"/>
    <mergeCell ref="D440:AR440"/>
    <mergeCell ref="AG438:AH438"/>
    <mergeCell ref="R443:T443"/>
    <mergeCell ref="O445:P445"/>
    <mergeCell ref="AJ445:AK445"/>
    <mergeCell ref="R445:S445"/>
    <mergeCell ref="D593:AR593"/>
    <mergeCell ref="W471:AF471"/>
    <mergeCell ref="D477:D478"/>
    <mergeCell ref="K478:AL478"/>
    <mergeCell ref="E479:F479"/>
    <mergeCell ref="AL607:AM607"/>
    <mergeCell ref="H607:I607"/>
    <mergeCell ref="I477:J477"/>
    <mergeCell ref="T605:U606"/>
    <mergeCell ref="N607:O607"/>
    <mergeCell ref="J607:K607"/>
    <mergeCell ref="L607:M607"/>
    <mergeCell ref="AF605:AG606"/>
    <mergeCell ref="AB605:AC606"/>
    <mergeCell ref="R605:S606"/>
    <mergeCell ref="AL605:AM606"/>
    <mergeCell ref="D566:AR566"/>
    <mergeCell ref="P605:Q606"/>
    <mergeCell ref="P607:Q607"/>
    <mergeCell ref="T607:U607"/>
    <mergeCell ref="R607:S607"/>
    <mergeCell ref="E600:AK600"/>
    <mergeCell ref="D589:AR589"/>
    <mergeCell ref="C563:AR563"/>
    <mergeCell ref="E582:AK582"/>
    <mergeCell ref="D575:AR575"/>
    <mergeCell ref="J540:AK540"/>
    <mergeCell ref="T604:U604"/>
    <mergeCell ref="N604:O604"/>
    <mergeCell ref="AL604:AM604"/>
    <mergeCell ref="G476:H476"/>
    <mergeCell ref="G475:J475"/>
    <mergeCell ref="W447:AF447"/>
    <mergeCell ref="W456:AF456"/>
    <mergeCell ref="R456:S456"/>
    <mergeCell ref="O454:Q455"/>
    <mergeCell ref="R454:T454"/>
    <mergeCell ref="R455:T455"/>
    <mergeCell ref="AG447:AH447"/>
    <mergeCell ref="AJ447:AK447"/>
    <mergeCell ref="AG469:AH469"/>
    <mergeCell ref="R469:S469"/>
    <mergeCell ref="W470:AF470"/>
    <mergeCell ref="O470:P470"/>
    <mergeCell ref="AJ469:AK469"/>
    <mergeCell ref="R467:S467"/>
    <mergeCell ref="O464:T464"/>
    <mergeCell ref="O459:P459"/>
    <mergeCell ref="R466:T466"/>
    <mergeCell ref="AG457:AH457"/>
    <mergeCell ref="R458:S458"/>
    <mergeCell ref="O458:P458"/>
    <mergeCell ref="O469:P469"/>
    <mergeCell ref="O467:P467"/>
    <mergeCell ref="O468:P468"/>
    <mergeCell ref="W457:AF457"/>
    <mergeCell ref="W469:AF469"/>
    <mergeCell ref="AG449:AH449"/>
    <mergeCell ref="O456:P456"/>
    <mergeCell ref="O453:T453"/>
    <mergeCell ref="AG453:AL453"/>
    <mergeCell ref="W453:AF455"/>
    <mergeCell ref="AJ449:AK449"/>
    <mergeCell ref="W449:AF449"/>
    <mergeCell ref="O447:P447"/>
    <mergeCell ref="AJ468:AK468"/>
    <mergeCell ref="R449:S449"/>
    <mergeCell ref="R447:S447"/>
    <mergeCell ref="W459:AF459"/>
    <mergeCell ref="R446:S446"/>
    <mergeCell ref="E447:N447"/>
    <mergeCell ref="E446:N446"/>
    <mergeCell ref="O446:P446"/>
    <mergeCell ref="AJ471:AK471"/>
    <mergeCell ref="G478:H478"/>
    <mergeCell ref="I478:J478"/>
    <mergeCell ref="D473:AR473"/>
    <mergeCell ref="I476:J476"/>
    <mergeCell ref="E478:F478"/>
    <mergeCell ref="E477:F477"/>
    <mergeCell ref="K475:AL476"/>
    <mergeCell ref="K477:AL477"/>
    <mergeCell ref="D475:F476"/>
    <mergeCell ref="AJ458:AK458"/>
    <mergeCell ref="E457:N457"/>
    <mergeCell ref="O448:P448"/>
    <mergeCell ref="AJ446:AK446"/>
    <mergeCell ref="AG446:AH446"/>
    <mergeCell ref="AJ454:AL454"/>
    <mergeCell ref="AG448:AH448"/>
    <mergeCell ref="AJ448:AK448"/>
    <mergeCell ref="E448:N448"/>
    <mergeCell ref="R448:S448"/>
    <mergeCell ref="O449:P449"/>
    <mergeCell ref="E453:N455"/>
    <mergeCell ref="E456:N456"/>
    <mergeCell ref="AG458:AH458"/>
    <mergeCell ref="D531:AR531"/>
    <mergeCell ref="I479:J479"/>
    <mergeCell ref="D479:D480"/>
    <mergeCell ref="D486:AR486"/>
    <mergeCell ref="E464:N466"/>
    <mergeCell ref="E458:N458"/>
    <mergeCell ref="E467:N467"/>
    <mergeCell ref="E469:N469"/>
    <mergeCell ref="AG470:AH470"/>
    <mergeCell ref="AJ470:AK470"/>
    <mergeCell ref="G479:H479"/>
    <mergeCell ref="R470:S470"/>
    <mergeCell ref="AJ456:AK456"/>
    <mergeCell ref="AJ457:AK457"/>
    <mergeCell ref="AJ467:AK467"/>
    <mergeCell ref="AG459:AH459"/>
    <mergeCell ref="AJ466:AL466"/>
    <mergeCell ref="AG464:AL464"/>
    <mergeCell ref="D462:AR462"/>
    <mergeCell ref="E460:N460"/>
    <mergeCell ref="R457:S457"/>
    <mergeCell ref="K479:AL479"/>
    <mergeCell ref="O457:P457"/>
    <mergeCell ref="R460:S460"/>
    <mergeCell ref="R459:S459"/>
    <mergeCell ref="E459:N459"/>
    <mergeCell ref="AG468:AH468"/>
    <mergeCell ref="W468:AF468"/>
    <mergeCell ref="G480:H480"/>
    <mergeCell ref="D507:AL507"/>
    <mergeCell ref="K480:AL480"/>
    <mergeCell ref="C525:AR525"/>
    <mergeCell ref="D519:AR519"/>
    <mergeCell ref="D514:AR514"/>
    <mergeCell ref="D504:AR504"/>
    <mergeCell ref="D536:AR536"/>
    <mergeCell ref="O460:P460"/>
    <mergeCell ref="R465:T465"/>
    <mergeCell ref="D584:AR584"/>
    <mergeCell ref="J501:AK501"/>
    <mergeCell ref="D496:AR496"/>
    <mergeCell ref="E471:N471"/>
    <mergeCell ref="O471:P471"/>
    <mergeCell ref="AG471:AH471"/>
    <mergeCell ref="R471:S471"/>
    <mergeCell ref="D509:AR509"/>
    <mergeCell ref="I561:AJ561"/>
    <mergeCell ref="D543:AR543"/>
    <mergeCell ref="D557:AR557"/>
    <mergeCell ref="D580:AR580"/>
    <mergeCell ref="E480:F480"/>
    <mergeCell ref="Q662:R662"/>
    <mergeCell ref="S660:T661"/>
    <mergeCell ref="K660:L661"/>
    <mergeCell ref="U639:V640"/>
    <mergeCell ref="S659:T659"/>
    <mergeCell ref="AG641:AH641"/>
    <mergeCell ref="AA660:AB661"/>
    <mergeCell ref="E660:F661"/>
    <mergeCell ref="E591:AK591"/>
    <mergeCell ref="E573:AK573"/>
    <mergeCell ref="I554:AJ554"/>
    <mergeCell ref="R612:S612"/>
    <mergeCell ref="AF611:AG611"/>
    <mergeCell ref="N611:O611"/>
    <mergeCell ref="AB612:AC612"/>
    <mergeCell ref="D598:AR598"/>
    <mergeCell ref="V604:W604"/>
    <mergeCell ref="AA641:AB641"/>
    <mergeCell ref="D646:AR646"/>
    <mergeCell ref="M660:N661"/>
    <mergeCell ref="H610:I610"/>
    <mergeCell ref="J610:K610"/>
    <mergeCell ref="L610:M610"/>
    <mergeCell ref="H608:I608"/>
    <mergeCell ref="C623:AR623"/>
    <mergeCell ref="AD605:AE606"/>
    <mergeCell ref="E607:G607"/>
    <mergeCell ref="E608:G608"/>
    <mergeCell ref="AD608:AE608"/>
    <mergeCell ref="AF608:AG608"/>
    <mergeCell ref="AB610:AC610"/>
    <mergeCell ref="T609:U609"/>
    <mergeCell ref="W641:X641"/>
    <mergeCell ref="S639:T640"/>
    <mergeCell ref="E641:F641"/>
    <mergeCell ref="G641:H641"/>
    <mergeCell ref="AC641:AD641"/>
    <mergeCell ref="AH614:AI614"/>
    <mergeCell ref="H613:I613"/>
    <mergeCell ref="AD613:AE613"/>
    <mergeCell ref="R613:S613"/>
    <mergeCell ref="W659:X659"/>
    <mergeCell ref="Y659:Z659"/>
    <mergeCell ref="AA659:AB659"/>
    <mergeCell ref="AE659:AF659"/>
    <mergeCell ref="L653:R653"/>
    <mergeCell ref="AG639:AH640"/>
    <mergeCell ref="D625:AR625"/>
    <mergeCell ref="D630:AR630"/>
    <mergeCell ref="AG638:AH638"/>
    <mergeCell ref="E638:F638"/>
    <mergeCell ref="R614:S614"/>
    <mergeCell ref="E620:AK620"/>
    <mergeCell ref="AL613:AM613"/>
    <mergeCell ref="AJ613:AK613"/>
    <mergeCell ref="W639:X640"/>
    <mergeCell ref="AA639:AB640"/>
    <mergeCell ref="G639:H640"/>
    <mergeCell ref="O638:P638"/>
    <mergeCell ref="G638:H638"/>
    <mergeCell ref="E614:G614"/>
    <mergeCell ref="E639:F640"/>
    <mergeCell ref="E632:K632"/>
    <mergeCell ref="AE641:AF641"/>
    <mergeCell ref="G680:H680"/>
    <mergeCell ref="I907:L907"/>
    <mergeCell ref="N907:Q907"/>
    <mergeCell ref="W872:AA872"/>
    <mergeCell ref="E870:L870"/>
    <mergeCell ref="R870:U870"/>
    <mergeCell ref="M874:P874"/>
    <mergeCell ref="M872:Q872"/>
    <mergeCell ref="W874:Z874"/>
    <mergeCell ref="W873:Z873"/>
    <mergeCell ref="R886:V886"/>
    <mergeCell ref="S905:V905"/>
    <mergeCell ref="D905:H905"/>
    <mergeCell ref="I905:L905"/>
    <mergeCell ref="N905:Q905"/>
    <mergeCell ref="S907:V907"/>
    <mergeCell ref="S906:V906"/>
    <mergeCell ref="D906:H906"/>
    <mergeCell ref="I906:L906"/>
    <mergeCell ref="N906:Q906"/>
    <mergeCell ref="D907:H907"/>
    <mergeCell ref="N904:R904"/>
    <mergeCell ref="S904:W904"/>
    <mergeCell ref="E897:AK897"/>
    <mergeCell ref="R888:U888"/>
    <mergeCell ref="D891:AR891"/>
    <mergeCell ref="M884:P884"/>
    <mergeCell ref="M888:P888"/>
    <mergeCell ref="E887:L887"/>
    <mergeCell ref="C900:AR900"/>
    <mergeCell ref="Y683:Z683"/>
    <mergeCell ref="S695:V695"/>
    <mergeCell ref="R852:U852"/>
    <mergeCell ref="M838:P838"/>
    <mergeCell ref="R872:V872"/>
    <mergeCell ref="M852:P852"/>
    <mergeCell ref="M849:Q849"/>
    <mergeCell ref="R849:V849"/>
    <mergeCell ref="R850:U850"/>
    <mergeCell ref="M851:P851"/>
    <mergeCell ref="M873:P873"/>
    <mergeCell ref="R838:U838"/>
    <mergeCell ref="W839:Z839"/>
    <mergeCell ref="E839:L839"/>
    <mergeCell ref="W834:AA834"/>
    <mergeCell ref="W838:Z838"/>
    <mergeCell ref="R835:U835"/>
    <mergeCell ref="W835:Z835"/>
    <mergeCell ref="W837:AA837"/>
    <mergeCell ref="R837:V837"/>
    <mergeCell ref="R834:V834"/>
    <mergeCell ref="E838:L838"/>
    <mergeCell ref="M837:Q837"/>
    <mergeCell ref="E835:L835"/>
    <mergeCell ref="M835:P835"/>
    <mergeCell ref="C829:AR829"/>
    <mergeCell ref="M834:Q834"/>
    <mergeCell ref="AB835:AE835"/>
    <mergeCell ref="AB834:AF834"/>
    <mergeCell ref="X850:AJ850"/>
    <mergeCell ref="M889:P889"/>
    <mergeCell ref="R887:U887"/>
    <mergeCell ref="E889:L889"/>
    <mergeCell ref="D880:AR880"/>
    <mergeCell ref="E886:L886"/>
    <mergeCell ref="R889:U889"/>
    <mergeCell ref="E888:L888"/>
    <mergeCell ref="D866:AR866"/>
    <mergeCell ref="C864:AR864"/>
    <mergeCell ref="W870:Z870"/>
    <mergeCell ref="D855:AR855"/>
    <mergeCell ref="W869:AA869"/>
    <mergeCell ref="E850:L850"/>
    <mergeCell ref="D844:AR844"/>
    <mergeCell ref="E847:L847"/>
    <mergeCell ref="M850:P850"/>
    <mergeCell ref="E849:L849"/>
    <mergeCell ref="E852:L852"/>
    <mergeCell ref="E853:L853"/>
    <mergeCell ref="M853:P853"/>
    <mergeCell ref="R853:U853"/>
    <mergeCell ref="R851:U851"/>
    <mergeCell ref="E851:L851"/>
    <mergeCell ref="R874:U874"/>
    <mergeCell ref="R873:U873"/>
    <mergeCell ref="E873:L873"/>
    <mergeCell ref="M847:P847"/>
    <mergeCell ref="M887:P887"/>
    <mergeCell ref="X889:AJ889"/>
    <mergeCell ref="L613:M613"/>
    <mergeCell ref="E617:AK617"/>
    <mergeCell ref="T614:U614"/>
    <mergeCell ref="Z613:AA613"/>
    <mergeCell ref="AF613:AG613"/>
    <mergeCell ref="D636:AR636"/>
    <mergeCell ref="AL614:AM614"/>
    <mergeCell ref="AF612:AG612"/>
    <mergeCell ref="AB613:AC613"/>
    <mergeCell ref="N614:O614"/>
    <mergeCell ref="S632:Y632"/>
    <mergeCell ref="AI638:AJ638"/>
    <mergeCell ref="Z612:AA612"/>
    <mergeCell ref="T612:U612"/>
    <mergeCell ref="AF614:AG614"/>
    <mergeCell ref="L612:M612"/>
    <mergeCell ref="N612:O612"/>
    <mergeCell ref="AD612:AE612"/>
    <mergeCell ref="X612:Y612"/>
    <mergeCell ref="H612:I612"/>
    <mergeCell ref="E612:G612"/>
    <mergeCell ref="M817:P817"/>
    <mergeCell ref="M870:P870"/>
    <mergeCell ref="R869:V869"/>
    <mergeCell ref="E861:AK861"/>
    <mergeCell ref="M869:Q869"/>
    <mergeCell ref="D678:AR678"/>
    <mergeCell ref="U680:V680"/>
    <mergeCell ref="AI639:AJ640"/>
    <mergeCell ref="I639:J640"/>
    <mergeCell ref="Q638:R638"/>
    <mergeCell ref="W638:X638"/>
    <mergeCell ref="AJ614:AK614"/>
    <mergeCell ref="Z604:AA604"/>
    <mergeCell ref="X604:Y604"/>
    <mergeCell ref="AF604:AG604"/>
    <mergeCell ref="Z607:AA607"/>
    <mergeCell ref="AF607:AG607"/>
    <mergeCell ref="R611:S611"/>
    <mergeCell ref="X609:Y609"/>
    <mergeCell ref="X610:Y610"/>
    <mergeCell ref="W467:AF467"/>
    <mergeCell ref="AG467:AH467"/>
    <mergeCell ref="AJ460:AK460"/>
    <mergeCell ref="O465:Q466"/>
    <mergeCell ref="Q305:R305"/>
    <mergeCell ref="AD614:AE614"/>
    <mergeCell ref="C323:AR323"/>
    <mergeCell ref="N310:AL310"/>
    <mergeCell ref="D550:AR550"/>
    <mergeCell ref="AJ455:AL455"/>
    <mergeCell ref="AG454:AI455"/>
    <mergeCell ref="D451:AR451"/>
    <mergeCell ref="E449:N449"/>
    <mergeCell ref="AJ607:AK607"/>
    <mergeCell ref="AL609:AM609"/>
    <mergeCell ref="AH610:AI610"/>
    <mergeCell ref="Z609:AA609"/>
    <mergeCell ref="AF610:AG610"/>
    <mergeCell ref="R608:S608"/>
    <mergeCell ref="AJ459:AK459"/>
    <mergeCell ref="E470:N470"/>
    <mergeCell ref="V612:W612"/>
    <mergeCell ref="AD609:AE609"/>
    <mergeCell ref="AD610:AE610"/>
    <mergeCell ref="X611:Y611"/>
    <mergeCell ref="T608:U608"/>
    <mergeCell ref="AH612:AI612"/>
    <mergeCell ref="H611:I611"/>
    <mergeCell ref="M886:Q886"/>
    <mergeCell ref="E884:L884"/>
    <mergeCell ref="E874:L874"/>
    <mergeCell ref="E816:L816"/>
    <mergeCell ref="M816:P816"/>
    <mergeCell ref="R816:U816"/>
    <mergeCell ref="M839:P839"/>
    <mergeCell ref="R839:U839"/>
    <mergeCell ref="J614:K614"/>
    <mergeCell ref="L614:M614"/>
    <mergeCell ref="AE639:AF640"/>
    <mergeCell ref="I638:J638"/>
    <mergeCell ref="AC638:AD638"/>
    <mergeCell ref="AA638:AB638"/>
    <mergeCell ref="AE638:AF638"/>
    <mergeCell ref="U638:V638"/>
    <mergeCell ref="R817:U817"/>
    <mergeCell ref="E817:L817"/>
    <mergeCell ref="D831:AR831"/>
    <mergeCell ref="K683:L683"/>
    <mergeCell ref="H614:I614"/>
    <mergeCell ref="L632:R632"/>
    <mergeCell ref="Y638:Z638"/>
    <mergeCell ref="K681:L682"/>
    <mergeCell ref="I681:J682"/>
    <mergeCell ref="AA681:AB682"/>
    <mergeCell ref="AC681:AD682"/>
    <mergeCell ref="U681:V682"/>
    <mergeCell ref="K680:L680"/>
    <mergeCell ref="K641:L641"/>
    <mergeCell ref="I660:J661"/>
    <mergeCell ref="L654:Q654"/>
    <mergeCell ref="D657:AR657"/>
    <mergeCell ref="AC660:AD661"/>
    <mergeCell ref="O680:P680"/>
    <mergeCell ref="S641:T641"/>
    <mergeCell ref="E681:F682"/>
    <mergeCell ref="AE681:AF682"/>
    <mergeCell ref="I659:J659"/>
    <mergeCell ref="U659:V659"/>
    <mergeCell ref="S654:X654"/>
    <mergeCell ref="AG660:AH661"/>
    <mergeCell ref="AE660:AF661"/>
    <mergeCell ref="AG681:AH682"/>
    <mergeCell ref="S680:T680"/>
    <mergeCell ref="AG662:AH662"/>
    <mergeCell ref="E665:AK665"/>
    <mergeCell ref="AA662:AB662"/>
    <mergeCell ref="I662:J662"/>
    <mergeCell ref="U641:V641"/>
    <mergeCell ref="Q641:R641"/>
    <mergeCell ref="W660:X661"/>
    <mergeCell ref="Q660:R661"/>
    <mergeCell ref="M641:N641"/>
    <mergeCell ref="AI641:AJ641"/>
    <mergeCell ref="AC680:AD680"/>
    <mergeCell ref="E674:K674"/>
    <mergeCell ref="K638:L638"/>
    <mergeCell ref="S638:T638"/>
    <mergeCell ref="T613:U613"/>
    <mergeCell ref="K639:L640"/>
    <mergeCell ref="O641:P641"/>
    <mergeCell ref="AJ49:AK49"/>
    <mergeCell ref="X50:Y50"/>
    <mergeCell ref="O53:P53"/>
    <mergeCell ref="O49:P49"/>
    <mergeCell ref="O52:P52"/>
    <mergeCell ref="U50:V50"/>
    <mergeCell ref="AA50:AB50"/>
    <mergeCell ref="AJ53:AL54"/>
    <mergeCell ref="AJ50:AL51"/>
    <mergeCell ref="AD51:AE51"/>
    <mergeCell ref="X49:Y49"/>
    <mergeCell ref="AA49:AB49"/>
    <mergeCell ref="AD49:AE49"/>
    <mergeCell ref="AD50:AE50"/>
    <mergeCell ref="R50:S50"/>
    <mergeCell ref="O170:Q170"/>
    <mergeCell ref="C168:AR168"/>
    <mergeCell ref="Z608:AA608"/>
    <mergeCell ref="AJ52:AK52"/>
    <mergeCell ref="AA52:AB52"/>
    <mergeCell ref="AD52:AE52"/>
    <mergeCell ref="X52:Y52"/>
    <mergeCell ref="I77:K77"/>
    <mergeCell ref="E297:P297"/>
    <mergeCell ref="AD298:AE298"/>
    <mergeCell ref="Q296:R296"/>
    <mergeCell ref="T296:U296"/>
    <mergeCell ref="AL608:AM608"/>
    <mergeCell ref="AH608:AI608"/>
    <mergeCell ref="X608:Y608"/>
    <mergeCell ref="J130:K130"/>
    <mergeCell ref="S192:T192"/>
    <mergeCell ref="P192:Q192"/>
    <mergeCell ref="G477:H477"/>
    <mergeCell ref="R468:S468"/>
    <mergeCell ref="X130:Y130"/>
    <mergeCell ref="J132:K132"/>
    <mergeCell ref="AD130:AE130"/>
    <mergeCell ref="AD137:AE137"/>
    <mergeCell ref="AG456:AH456"/>
    <mergeCell ref="AA133:AB133"/>
    <mergeCell ref="W460:AF460"/>
    <mergeCell ref="W458:AF458"/>
    <mergeCell ref="W302:X302"/>
    <mergeCell ref="P195:Q195"/>
    <mergeCell ref="Z304:AC304"/>
    <mergeCell ref="R170:T170"/>
    <mergeCell ref="J137:K137"/>
    <mergeCell ref="AA136:AB136"/>
    <mergeCell ref="O131:P131"/>
    <mergeCell ref="O134:P134"/>
    <mergeCell ref="AH201:AI201"/>
    <mergeCell ref="J138:K138"/>
    <mergeCell ref="S190:AA190"/>
    <mergeCell ref="T292:U292"/>
    <mergeCell ref="W294:X294"/>
    <mergeCell ref="W296:X296"/>
    <mergeCell ref="AG460:AH460"/>
    <mergeCell ref="D527:AR527"/>
    <mergeCell ref="O84:P84"/>
    <mergeCell ref="R77:T77"/>
    <mergeCell ref="R80:S80"/>
    <mergeCell ref="U80:V80"/>
    <mergeCell ref="D81:E86"/>
    <mergeCell ref="R86:S86"/>
    <mergeCell ref="F82:H82"/>
    <mergeCell ref="C95:AR95"/>
    <mergeCell ref="D88:AQ88"/>
    <mergeCell ref="L83:M83"/>
    <mergeCell ref="O83:P83"/>
    <mergeCell ref="O85:P85"/>
    <mergeCell ref="F84:H84"/>
    <mergeCell ref="U81:W81"/>
    <mergeCell ref="O81:P81"/>
    <mergeCell ref="L82:M82"/>
    <mergeCell ref="C105:AR105"/>
    <mergeCell ref="X119:Z119"/>
    <mergeCell ref="O121:Q121"/>
    <mergeCell ref="U86:W86"/>
    <mergeCell ref="C90:AR90"/>
    <mergeCell ref="X71:Z71"/>
    <mergeCell ref="U72:V72"/>
    <mergeCell ref="U79:W79"/>
    <mergeCell ref="U77:W77"/>
    <mergeCell ref="F85:H85"/>
    <mergeCell ref="D915:AQ915"/>
    <mergeCell ref="AD123:AE123"/>
    <mergeCell ref="L122:M122"/>
    <mergeCell ref="U51:V51"/>
    <mergeCell ref="X51:Y51"/>
    <mergeCell ref="L52:M52"/>
    <mergeCell ref="L49:M49"/>
    <mergeCell ref="O125:P125"/>
    <mergeCell ref="R51:S51"/>
    <mergeCell ref="AD128:AE128"/>
    <mergeCell ref="U128:V128"/>
    <mergeCell ref="AA126:AB126"/>
    <mergeCell ref="AA128:AB128"/>
    <mergeCell ref="X126:Y126"/>
    <mergeCell ref="X127:Y127"/>
    <mergeCell ref="AB614:AC614"/>
    <mergeCell ref="N613:O613"/>
    <mergeCell ref="V610:W610"/>
    <mergeCell ref="S653:Y653"/>
    <mergeCell ref="AB604:AC604"/>
    <mergeCell ref="C910:AR910"/>
    <mergeCell ref="AH613:AI613"/>
    <mergeCell ref="O132:P132"/>
    <mergeCell ref="I904:M904"/>
    <mergeCell ref="E300:P300"/>
    <mergeCell ref="J127:K127"/>
    <mergeCell ref="AE200:AF200"/>
    <mergeCell ref="E613:G613"/>
    <mergeCell ref="X614:Y614"/>
    <mergeCell ref="Z614:AA614"/>
    <mergeCell ref="R79:T79"/>
    <mergeCell ref="V614:W614"/>
    <mergeCell ref="V613:W613"/>
    <mergeCell ref="X613:Y613"/>
    <mergeCell ref="J613:K613"/>
    <mergeCell ref="G681:H682"/>
    <mergeCell ref="J612:K612"/>
    <mergeCell ref="E662:F662"/>
    <mergeCell ref="Y662:Z662"/>
    <mergeCell ref="AC662:AD662"/>
    <mergeCell ref="W293:X293"/>
    <mergeCell ref="E296:P296"/>
    <mergeCell ref="W297:X297"/>
    <mergeCell ref="W307:X307"/>
    <mergeCell ref="T308:U308"/>
    <mergeCell ref="W308:X308"/>
    <mergeCell ref="Q307:R307"/>
    <mergeCell ref="D318:M318"/>
    <mergeCell ref="D355:AR355"/>
    <mergeCell ref="E468:N468"/>
    <mergeCell ref="D491:AR491"/>
    <mergeCell ref="C484:AR484"/>
    <mergeCell ref="I480:J480"/>
    <mergeCell ref="P604:Q604"/>
    <mergeCell ref="P611:Q611"/>
    <mergeCell ref="P612:Q612"/>
    <mergeCell ref="P613:Q613"/>
    <mergeCell ref="AD297:AE297"/>
    <mergeCell ref="P614:Q614"/>
    <mergeCell ref="M638:N638"/>
    <mergeCell ref="M639:N640"/>
    <mergeCell ref="C1:AR1"/>
    <mergeCell ref="R364:AK364"/>
    <mergeCell ref="D347:AR347"/>
    <mergeCell ref="AL612:AM612"/>
    <mergeCell ref="AJ612:AK612"/>
    <mergeCell ref="AJ465:AL465"/>
    <mergeCell ref="AH605:AI606"/>
    <mergeCell ref="Z610:AA610"/>
    <mergeCell ref="N608:O608"/>
    <mergeCell ref="J608:K608"/>
    <mergeCell ref="W448:AF448"/>
    <mergeCell ref="P382:Q382"/>
    <mergeCell ref="E605:G606"/>
    <mergeCell ref="H605:I606"/>
    <mergeCell ref="E293:P293"/>
    <mergeCell ref="E294:P294"/>
    <mergeCell ref="Q293:R293"/>
    <mergeCell ref="AD293:AE293"/>
    <mergeCell ref="T299:U299"/>
    <mergeCell ref="P609:Q609"/>
    <mergeCell ref="P610:Q610"/>
    <mergeCell ref="E237:O237"/>
    <mergeCell ref="AA125:AB125"/>
    <mergeCell ref="L127:M127"/>
    <mergeCell ref="AD304:AE304"/>
    <mergeCell ref="T293:U293"/>
    <mergeCell ref="E292:P292"/>
    <mergeCell ref="AD611:AE611"/>
    <mergeCell ref="E291:P291"/>
    <mergeCell ref="AL203:BB203"/>
    <mergeCell ref="W10:AR10"/>
    <mergeCell ref="Q297:R297"/>
    <mergeCell ref="T302:U302"/>
    <mergeCell ref="Q304:R304"/>
    <mergeCell ref="W298:X298"/>
    <mergeCell ref="Q308:R308"/>
    <mergeCell ref="W305:X305"/>
    <mergeCell ref="T307:U307"/>
    <mergeCell ref="J51:K51"/>
    <mergeCell ref="U55:V55"/>
    <mergeCell ref="X55:Y55"/>
    <mergeCell ref="AA51:AB51"/>
    <mergeCell ref="J547:AK547"/>
    <mergeCell ref="J604:K604"/>
    <mergeCell ref="T294:U294"/>
    <mergeCell ref="J124:K124"/>
    <mergeCell ref="J50:K50"/>
    <mergeCell ref="W464:AF466"/>
    <mergeCell ref="E201:O201"/>
    <mergeCell ref="Z308:AC308"/>
    <mergeCell ref="AD306:AE306"/>
    <mergeCell ref="Z306:AC306"/>
    <mergeCell ref="Z307:AC307"/>
    <mergeCell ref="P237:Q237"/>
    <mergeCell ref="Z292:AC292"/>
    <mergeCell ref="Q301:R301"/>
    <mergeCell ref="T301:U301"/>
    <mergeCell ref="AH193:AI193"/>
  </mergeCells>
  <phoneticPr fontId="3"/>
  <conditionalFormatting sqref="D88:AQ88">
    <cfRule type="expression" dxfId="23" priority="30" stopIfTrue="1">
      <formula>BE86=FALSE</formula>
    </cfRule>
  </conditionalFormatting>
  <conditionalFormatting sqref="D915:AQ915">
    <cfRule type="expression" dxfId="22" priority="23" stopIfTrue="1">
      <formula>$BE$86=FALSE</formula>
    </cfRule>
  </conditionalFormatting>
  <conditionalFormatting sqref="G641:M641 O641:AJ641 G662:O662 Q662:AH662 G683:M683 O683:AH683">
    <cfRule type="expression" dxfId="21" priority="28" stopIfTrue="1">
      <formula>#REF!=TRUE</formula>
    </cfRule>
  </conditionalFormatting>
  <conditionalFormatting sqref="J607:P614 R607:AM614">
    <cfRule type="expression" dxfId="20" priority="29" stopIfTrue="1">
      <formula>#REF!=TRUE</formula>
    </cfRule>
  </conditionalFormatting>
  <conditionalFormatting sqref="X755:AJ755">
    <cfRule type="expression" dxfId="19" priority="16">
      <formula>$X$755&lt;&gt;""</formula>
    </cfRule>
  </conditionalFormatting>
  <conditionalFormatting sqref="X756:AJ756">
    <cfRule type="expression" dxfId="18" priority="15">
      <formula>$X$756&lt;&gt;""</formula>
    </cfRule>
  </conditionalFormatting>
  <conditionalFormatting sqref="X781:AJ781">
    <cfRule type="expression" dxfId="17" priority="14">
      <formula>$X$781&lt;&gt;""</formula>
    </cfRule>
  </conditionalFormatting>
  <conditionalFormatting sqref="X782:AJ782">
    <cfRule type="expression" dxfId="16" priority="13">
      <formula>$X$782&lt;&gt;""</formula>
    </cfRule>
  </conditionalFormatting>
  <conditionalFormatting sqref="X783:AJ783">
    <cfRule type="expression" dxfId="15" priority="12">
      <formula>$X$783&lt;&gt;""</formula>
    </cfRule>
  </conditionalFormatting>
  <conditionalFormatting sqref="X815:AJ815">
    <cfRule type="expression" dxfId="14" priority="11">
      <formula>$X$815&lt;&gt;""</formula>
    </cfRule>
  </conditionalFormatting>
  <conditionalFormatting sqref="X816:AJ816">
    <cfRule type="expression" dxfId="13" priority="10">
      <formula>$X$816&lt;&gt;""</formula>
    </cfRule>
  </conditionalFormatting>
  <conditionalFormatting sqref="X817:AJ817">
    <cfRule type="expression" dxfId="12" priority="9">
      <formula>$X$817&lt;&gt;""</formula>
    </cfRule>
  </conditionalFormatting>
  <conditionalFormatting sqref="X818:AJ818">
    <cfRule type="expression" dxfId="11" priority="8">
      <formula>$X$818&lt;&gt;""</formula>
    </cfRule>
  </conditionalFormatting>
  <conditionalFormatting sqref="X850:AJ850">
    <cfRule type="expression" dxfId="10" priority="7">
      <formula>$X$850&lt;&gt;""</formula>
    </cfRule>
  </conditionalFormatting>
  <conditionalFormatting sqref="X851:AJ851">
    <cfRule type="expression" dxfId="9" priority="6">
      <formula>$X$851&lt;&gt;""</formula>
    </cfRule>
  </conditionalFormatting>
  <conditionalFormatting sqref="X852:AJ852">
    <cfRule type="expression" dxfId="8" priority="5">
      <formula>$X$852&lt;&gt;""</formula>
    </cfRule>
  </conditionalFormatting>
  <conditionalFormatting sqref="X853:AJ853">
    <cfRule type="expression" dxfId="7" priority="4">
      <formula>$X$853&lt;&gt;""</formula>
    </cfRule>
  </conditionalFormatting>
  <conditionalFormatting sqref="X887:AJ887">
    <cfRule type="expression" dxfId="6" priority="3">
      <formula>$X$887&lt;&gt;""</formula>
    </cfRule>
  </conditionalFormatting>
  <conditionalFormatting sqref="X888:AJ888">
    <cfRule type="expression" dxfId="5" priority="2">
      <formula>$X$888&lt;&gt;""</formula>
    </cfRule>
  </conditionalFormatting>
  <conditionalFormatting sqref="X889:AJ889">
    <cfRule type="expression" dxfId="4" priority="1">
      <formula>$X$889&lt;&gt;""</formula>
    </cfRule>
  </conditionalFormatting>
  <conditionalFormatting sqref="AL200">
    <cfRule type="expression" dxfId="3" priority="20">
      <formula>$AL$200&lt;&gt;""</formula>
    </cfRule>
  </conditionalFormatting>
  <conditionalFormatting sqref="AL201">
    <cfRule type="expression" dxfId="2" priority="19">
      <formula>$AL$201&lt;&gt;""</formula>
    </cfRule>
  </conditionalFormatting>
  <conditionalFormatting sqref="AL202">
    <cfRule type="expression" dxfId="1" priority="18">
      <formula>$AL$202&lt;&gt;""</formula>
    </cfRule>
  </conditionalFormatting>
  <conditionalFormatting sqref="AL203">
    <cfRule type="expression" dxfId="0" priority="17">
      <formula>$AL$203&lt;&gt;""</formula>
    </cfRule>
  </conditionalFormatting>
  <dataValidations xWindow="228" yWindow="529" count="12">
    <dataValidation imeMode="hiragana" allowBlank="1" showInputMessage="1" showErrorMessage="1" sqref="D912:AK912 E861:AK861 E791:AK791 E764:AK764 N280:AR280 N310:AL310 D732:AJ732 E617:AK617 J540:AK540 R364:AK364 J390:AK390 J352:AC352 I561:AJ561 T412:AC416 E412:N416 J399:AK399 K477:AR480 E434:N438 E423:N427 W423:AF427 W434:AF438 E445:N449 W445:AF449 E456:N460 W456:AF460 W467:AF471 E467:N471 J501:AK501 E686:AK686 E573:AK573 E600:AK600 E591:AK591 E582:AK582 E620:AK620 E644:AK644 E665:AK665 J547:AK547 I554:AJ554 E826:AK826 E897:AK897 K24 H24 Y24 V24" xr:uid="{00000000-0002-0000-0000-000000000000}"/>
    <dataValidation type="whole" imeMode="off" allowBlank="1" showInputMessage="1" showErrorMessage="1" sqref="S905:V907 M884:P884 M887:P889 R887:U889 M812:P812 R815:U818 M847:P847 M781:P783 M778:P778 R781:U783 I700:L702 M850:P853 M815:P818 R850:U853 X708:AA714 AC708:AF714 S695:V695 I708:L714 N708:Q714 S708:V714 M720:P723 R720:U723 M752:P752 M755:P756 R755:U756 AC696:AF696 S696:V696 X696:AA696 X695:AA695 AC695:AF695 I695:L695 I696:L696 N696:Q696 N695:Q695 D729:G729 I729:L729 N729:Q729 S729:V729 X729:AA729 AC729:AF729" xr:uid="{00000000-0002-0000-0000-000001000000}">
      <formula1>0</formula1>
      <formula2>9999999999</formula2>
    </dataValidation>
    <dataValidation type="whole" imeMode="off" allowBlank="1" showInputMessage="1" showErrorMessage="1" sqref="I905:L907 N905:Q907 M870:P870 R870:U870 W870:Z870 W873:Z874 R873:U874 M873:P874 M800:P800 R800:U800 W800:Z800 AB800:AE800 W803:Z804 R803:U804 M803:P804 R835:U835 M835:P835 E633:J633 L633:Q633 S633:X633 L654:Q654 S654:X654 M740:P740 M743:P744 R743:U744 W743:Z744 W835:Z835 M770:P770 R770:U770 W770:Z770 M773:P773 M838:P839 R838:U839 W838:Z839 AB835:AE835 E654:J654 E675:J675 L675:Q675" xr:uid="{00000000-0002-0000-0000-000002000000}">
      <formula1>0</formula1>
      <formula2>10000000</formula2>
    </dataValidation>
    <dataValidation type="whole" allowBlank="1" showInputMessage="1" showErrorMessage="1" sqref="AT576:AT577 AT856:AT857 AT786:AT787 AT759:AT760 AT647:AT648 AT371:AT372 AT405:AT406 AT477:AT480 AT626:AT627 AT567:AT568 AT505:AT506 AT510:AT511 AT515:AT516 AT28:AT29 AT594:AT595 AT585:AT586 AT821:AT822 AT892:AT893 AT326:AT329 AT318:AT320 AT97:AT98 AT92:AT93 AT112:AT113 AT668:AT669" xr:uid="{00000000-0002-0000-0000-000003000000}">
      <formula1>1</formula1>
      <formula2>2</formula2>
    </dataValidation>
    <dataValidation imeMode="off" allowBlank="1" showInputMessage="1" showErrorMessage="1" sqref="AH708:AK714 T295:U295 S291:S308 Q295:R295 V291:V308 J380:K383 I80:J86 AA139:AB139 AD139:AE139 R139:S139 O139:P139 U139:V139 L122:M139 X136:Y136 AA136:AB136 AD136:AE136 R136:S136 O136:P136 U136:V136 X133:Y133 AA133:AB133 AD133:AE133 R133:S133 O133:P133 U133:V133 U130:V130 X130:Y130 AA130:AB130 AD130:AE130 R130:S130 O130:P130 O122:P127 U122:V127 X122:Y127 AA122:AB127 AD122:AE127 R122:S127 X139:Y139 X192 R192:U192 T72 AJ49:AK49 AJ50 R55:S55 U55:V55 AA55:AB55 AD55:AE55 O55:P55 X55:Y55 L47:M55 R52:S52 U52:V52 AA52:AB52 AD52:AE52 O52:P52 X52:Y52 AJ47 AJ53 R47:S49 U47:V49 AA47:AB49 AD47:AE49 O47:P49 X47:Y49 I72:J72 R80:S80 O80:P80 L80:M80 R198:U207 Y291:Y308 P199:Q206 X198:X207 S193:T197 V231:W232 O173:P180 AG192:AG207 AJ192:AJ207 AA192:AD207 AB230:AC233 R227:R233 AD227:AD233 X227:X233 AA227:AA233 S230:T232 U227:U233 Y230:Z230 Z262:Z278 AH262:AH278 U262:U278 AD262:AD278 AZ262:AZ278" xr:uid="{00000000-0002-0000-0000-000004000000}"/>
    <dataValidation imeMode="hiragana" allowBlank="1" showInputMessage="1" showErrorMessage="1" promptTitle="【内容を入力】                        ." prompt="内容を１行程度で簡潔にご入力ください" sqref="L621:AK621 L618:AK618 L645:AK645" xr:uid="{00000000-0002-0000-0000-000005000000}"/>
    <dataValidation type="whole" imeMode="off" allowBlank="1" showInputMessage="1" showErrorMessage="1" sqref="R445:S449 O445:P449 AG445:AH449 AJ445:AK449" xr:uid="{00000000-0002-0000-0000-000006000000}">
      <formula1>0</formula1>
      <formula2>10000</formula2>
    </dataValidation>
    <dataValidation type="whole" imeMode="off" allowBlank="1" showInputMessage="1" showErrorMessage="1" sqref="AG467:AH471 T296:U308 T291:U294 Q291:R294 Q296:R308 AJ467:AK471 P380:Q383 M380:N383 O412:P416 AD412:AE416 R423:S427 O423:P427 AG423:AH427 AJ423:AK427 O434:P438 R434:S438 AG434:AH438 AJ434:AK438 O456:P460 R456:S460 AG456:AH460 AJ456:AK460 O467:P471 R467:S471 U134:V135 R134:S135 O134:P135 AD134:AE135 AA134:AB135 AA131:AB132 X131:Y132 U131:V132 R131:S132 O131:P132 AD131:AE132 AD128:AE129 AA128:AB129 X128:Y129 U128:V129 R128:S129 O128:P129 U137:V138 X137:Y138 AA137:AB138 AD137:AE138 O137:P138 R137:S138 P207:Q207 X134:Y135 U80:V80 AD53:AE54 O50:P51 R50:S51 U50:V51 X50:Y51 AA50:AB51 O53:P54 AD50:AE51 AA53:AB54 X53:Y54 U53:V54 R53:S54 AJ52:AK52 AJ55:AK55 D39:I39 K39:P39 L72:M72 O72:P72 R72:S72 U72:V72 X72:Y72 AA72:AB72 L81:M86 O81:P86 R81:S86 AB227:AC229 P227:Q243 V233:W233 P192:Q198 S227:T229 S233:T233 W291:X308 R173:S180 U173:V180 V192:W207 AH192:AI207 AE192:AF207 Y192:Z207 V227:W230 Y227:Z229 Y231:Z233 R262:T278 W262:Y278 AA262:AC278 AE262:AG278" xr:uid="{00000000-0002-0000-0000-000007000000}">
      <formula1>0</formula1>
      <formula2>1000000</formula2>
    </dataValidation>
    <dataValidation type="whole" allowBlank="1" showInputMessage="1" showErrorMessage="1" sqref="AT102:AT103 AT335:AT336 AT339:AT340 AT343:AT344 AT356:AT357 AT107:AT108 AT533:AT534 AT520:AT521 AT492:AT493" xr:uid="{00000000-0002-0000-0000-000008000000}">
      <formula1>1</formula1>
      <formula2>3</formula2>
    </dataValidation>
    <dataValidation type="whole" allowBlank="1" showInputMessage="1" showErrorMessage="1" sqref="AT528:AT529 AT487:AT488" xr:uid="{00000000-0002-0000-0000-000009000000}">
      <formula1>1</formula1>
      <formula2>4</formula2>
    </dataValidation>
    <dataValidation type="whole" allowBlank="1" showInputMessage="1" showErrorMessage="1" sqref="AT551:AT552 AT558:AT559" xr:uid="{00000000-0002-0000-0000-00000A000000}">
      <formula1>1</formula1>
      <formula2>5</formula2>
    </dataValidation>
    <dataValidation type="whole" imeMode="off" allowBlank="1" showInputMessage="1" showErrorMessage="1" sqref="Z291:AC308" xr:uid="{00000000-0002-0000-0000-00000B000000}">
      <formula1>0</formula1>
      <formula2>999999999999</formula2>
    </dataValidation>
  </dataValidations>
  <hyperlinks>
    <hyperlink ref="W10" r:id="rId1" display="https://www.janpu.or.jp/file/2025manual.pdf" xr:uid="{2E0A6118-39E9-4D68-AE70-47F7C95E7C87}"/>
  </hyperlinks>
  <printOptions horizontalCentered="1"/>
  <pageMargins left="0" right="0" top="0.19685039370078741" bottom="0.19685039370078741" header="0.51181102362204722" footer="0.19685039370078741"/>
  <pageSetup paperSize="9" scale="85" orientation="portrait" r:id="rId2"/>
  <headerFooter alignWithMargins="0">
    <oddFooter>&amp;C&amp;"ＭＳ Ｐ明朝,標準"&amp;10- &amp;P -</oddFooter>
  </headerFooter>
  <rowBreaks count="21" manualBreakCount="21">
    <brk id="25" min="1" max="44" man="1"/>
    <brk id="40" min="1" max="44" man="1"/>
    <brk id="115" min="1" max="44" man="1"/>
    <brk id="152" min="1" max="44" man="1"/>
    <brk id="220" min="1" max="44" man="1"/>
    <brk id="255" min="1" max="44" man="1"/>
    <brk id="282" min="1" max="44" man="1"/>
    <brk id="321" min="1" max="44" man="1"/>
    <brk id="358" max="16383" man="1"/>
    <brk id="400" max="16383" man="1"/>
    <brk id="439" min="1" max="44" man="1"/>
    <brk id="472" min="1" max="44" man="1"/>
    <brk id="523" max="16383" man="1"/>
    <brk id="583" min="1" max="44" man="1"/>
    <brk id="621" min="1" max="44" man="1"/>
    <brk id="666" min="1" max="44" man="1"/>
    <brk id="703" min="1" max="44" man="1"/>
    <brk id="733" max="16383" man="1"/>
    <brk id="784" max="16383" man="1"/>
    <brk id="827" min="1" max="44" man="1"/>
    <brk id="878" min="1" max="44" man="1"/>
  </rowBreaks>
  <ignoredErrors>
    <ignoredError sqref="O124 R124 U124 X124 AA124 AD124"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7627" r:id="rId5" name="Option Button 1483">
              <controlPr defaultSize="0" autoFill="0" autoLine="0" autoPict="0">
                <anchor moveWithCells="1">
                  <from>
                    <xdr:col>3</xdr:col>
                    <xdr:colOff>9525</xdr:colOff>
                    <xdr:row>28</xdr:row>
                    <xdr:rowOff>28575</xdr:rowOff>
                  </from>
                  <to>
                    <xdr:col>4</xdr:col>
                    <xdr:colOff>95250</xdr:colOff>
                    <xdr:row>28</xdr:row>
                    <xdr:rowOff>219075</xdr:rowOff>
                  </to>
                </anchor>
              </controlPr>
            </control>
          </mc:Choice>
        </mc:AlternateContent>
        <mc:AlternateContent xmlns:mc="http://schemas.openxmlformats.org/markup-compatibility/2006">
          <mc:Choice Requires="x14">
            <control shapeId="7628" r:id="rId6" name="Option Button 1484">
              <controlPr defaultSize="0" autoFill="0" autoLine="0" autoPict="0">
                <anchor moveWithCells="1">
                  <from>
                    <xdr:col>12</xdr:col>
                    <xdr:colOff>9525</xdr:colOff>
                    <xdr:row>28</xdr:row>
                    <xdr:rowOff>28575</xdr:rowOff>
                  </from>
                  <to>
                    <xdr:col>13</xdr:col>
                    <xdr:colOff>95250</xdr:colOff>
                    <xdr:row>28</xdr:row>
                    <xdr:rowOff>219075</xdr:rowOff>
                  </to>
                </anchor>
              </controlPr>
            </control>
          </mc:Choice>
        </mc:AlternateContent>
        <mc:AlternateContent xmlns:mc="http://schemas.openxmlformats.org/markup-compatibility/2006">
          <mc:Choice Requires="x14">
            <control shapeId="7632" r:id="rId7" name="Option Button 1488">
              <controlPr defaultSize="0" autoFill="0" autoLine="0" autoPict="0">
                <anchor moveWithCells="1">
                  <from>
                    <xdr:col>3</xdr:col>
                    <xdr:colOff>9525</xdr:colOff>
                    <xdr:row>91</xdr:row>
                    <xdr:rowOff>28575</xdr:rowOff>
                  </from>
                  <to>
                    <xdr:col>4</xdr:col>
                    <xdr:colOff>95250</xdr:colOff>
                    <xdr:row>92</xdr:row>
                    <xdr:rowOff>0</xdr:rowOff>
                  </to>
                </anchor>
              </controlPr>
            </control>
          </mc:Choice>
        </mc:AlternateContent>
        <mc:AlternateContent xmlns:mc="http://schemas.openxmlformats.org/markup-compatibility/2006">
          <mc:Choice Requires="x14">
            <control shapeId="7633" r:id="rId8" name="Option Button 1489">
              <controlPr defaultSize="0" autoFill="0" autoLine="0" autoPict="0">
                <anchor moveWithCells="1">
                  <from>
                    <xdr:col>12</xdr:col>
                    <xdr:colOff>9525</xdr:colOff>
                    <xdr:row>91</xdr:row>
                    <xdr:rowOff>28575</xdr:rowOff>
                  </from>
                  <to>
                    <xdr:col>13</xdr:col>
                    <xdr:colOff>95250</xdr:colOff>
                    <xdr:row>92</xdr:row>
                    <xdr:rowOff>0</xdr:rowOff>
                  </to>
                </anchor>
              </controlPr>
            </control>
          </mc:Choice>
        </mc:AlternateContent>
        <mc:AlternateContent xmlns:mc="http://schemas.openxmlformats.org/markup-compatibility/2006">
          <mc:Choice Requires="x14">
            <control shapeId="7634" r:id="rId9" name="Option Button 1490">
              <controlPr defaultSize="0" autoFill="0" autoLine="0" autoPict="0">
                <anchor moveWithCells="1">
                  <from>
                    <xdr:col>2</xdr:col>
                    <xdr:colOff>9525</xdr:colOff>
                    <xdr:row>96</xdr:row>
                    <xdr:rowOff>28575</xdr:rowOff>
                  </from>
                  <to>
                    <xdr:col>3</xdr:col>
                    <xdr:colOff>95250</xdr:colOff>
                    <xdr:row>96</xdr:row>
                    <xdr:rowOff>219075</xdr:rowOff>
                  </to>
                </anchor>
              </controlPr>
            </control>
          </mc:Choice>
        </mc:AlternateContent>
        <mc:AlternateContent xmlns:mc="http://schemas.openxmlformats.org/markup-compatibility/2006">
          <mc:Choice Requires="x14">
            <control shapeId="7635" r:id="rId10" name="Option Button 1491">
              <controlPr defaultSize="0" autoFill="0" autoLine="0" autoPict="0">
                <anchor moveWithCells="1">
                  <from>
                    <xdr:col>19</xdr:col>
                    <xdr:colOff>9525</xdr:colOff>
                    <xdr:row>96</xdr:row>
                    <xdr:rowOff>28575</xdr:rowOff>
                  </from>
                  <to>
                    <xdr:col>20</xdr:col>
                    <xdr:colOff>95250</xdr:colOff>
                    <xdr:row>96</xdr:row>
                    <xdr:rowOff>219075</xdr:rowOff>
                  </to>
                </anchor>
              </controlPr>
            </control>
          </mc:Choice>
        </mc:AlternateContent>
        <mc:AlternateContent xmlns:mc="http://schemas.openxmlformats.org/markup-compatibility/2006">
          <mc:Choice Requires="x14">
            <control shapeId="7636" r:id="rId11" name="Option Button 1492">
              <controlPr defaultSize="0" autoFill="0" autoLine="0" autoPict="0">
                <anchor moveWithCells="1">
                  <from>
                    <xdr:col>2</xdr:col>
                    <xdr:colOff>9525</xdr:colOff>
                    <xdr:row>101</xdr:row>
                    <xdr:rowOff>28575</xdr:rowOff>
                  </from>
                  <to>
                    <xdr:col>3</xdr:col>
                    <xdr:colOff>95250</xdr:colOff>
                    <xdr:row>101</xdr:row>
                    <xdr:rowOff>219075</xdr:rowOff>
                  </to>
                </anchor>
              </controlPr>
            </control>
          </mc:Choice>
        </mc:AlternateContent>
        <mc:AlternateContent xmlns:mc="http://schemas.openxmlformats.org/markup-compatibility/2006">
          <mc:Choice Requires="x14">
            <control shapeId="7637" r:id="rId12" name="Option Button 1493">
              <controlPr defaultSize="0" autoFill="0" autoLine="0" autoPict="0">
                <anchor moveWithCells="1">
                  <from>
                    <xdr:col>16</xdr:col>
                    <xdr:colOff>142875</xdr:colOff>
                    <xdr:row>101</xdr:row>
                    <xdr:rowOff>28575</xdr:rowOff>
                  </from>
                  <to>
                    <xdr:col>18</xdr:col>
                    <xdr:colOff>28575</xdr:colOff>
                    <xdr:row>101</xdr:row>
                    <xdr:rowOff>219075</xdr:rowOff>
                  </to>
                </anchor>
              </controlPr>
            </control>
          </mc:Choice>
        </mc:AlternateContent>
        <mc:AlternateContent xmlns:mc="http://schemas.openxmlformats.org/markup-compatibility/2006">
          <mc:Choice Requires="x14">
            <control shapeId="7638" r:id="rId13" name="Option Button 1494">
              <controlPr defaultSize="0" autoFill="0" autoLine="0" autoPict="0">
                <anchor moveWithCells="1">
                  <from>
                    <xdr:col>30</xdr:col>
                    <xdr:colOff>9525</xdr:colOff>
                    <xdr:row>101</xdr:row>
                    <xdr:rowOff>28575</xdr:rowOff>
                  </from>
                  <to>
                    <xdr:col>31</xdr:col>
                    <xdr:colOff>95250</xdr:colOff>
                    <xdr:row>101</xdr:row>
                    <xdr:rowOff>219075</xdr:rowOff>
                  </to>
                </anchor>
              </controlPr>
            </control>
          </mc:Choice>
        </mc:AlternateContent>
        <mc:AlternateContent xmlns:mc="http://schemas.openxmlformats.org/markup-compatibility/2006">
          <mc:Choice Requires="x14">
            <control shapeId="7639" r:id="rId14" name="Option Button 1495">
              <controlPr defaultSize="0" autoFill="0" autoLine="0" autoPict="0">
                <anchor moveWithCells="1">
                  <from>
                    <xdr:col>2</xdr:col>
                    <xdr:colOff>9525</xdr:colOff>
                    <xdr:row>106</xdr:row>
                    <xdr:rowOff>28575</xdr:rowOff>
                  </from>
                  <to>
                    <xdr:col>3</xdr:col>
                    <xdr:colOff>95250</xdr:colOff>
                    <xdr:row>106</xdr:row>
                    <xdr:rowOff>219075</xdr:rowOff>
                  </to>
                </anchor>
              </controlPr>
            </control>
          </mc:Choice>
        </mc:AlternateContent>
        <mc:AlternateContent xmlns:mc="http://schemas.openxmlformats.org/markup-compatibility/2006">
          <mc:Choice Requires="x14">
            <control shapeId="7640" r:id="rId15" name="Option Button 1496">
              <controlPr defaultSize="0" autoFill="0" autoLine="0" autoPict="0">
                <anchor moveWithCells="1">
                  <from>
                    <xdr:col>12</xdr:col>
                    <xdr:colOff>9525</xdr:colOff>
                    <xdr:row>106</xdr:row>
                    <xdr:rowOff>28575</xdr:rowOff>
                  </from>
                  <to>
                    <xdr:col>13</xdr:col>
                    <xdr:colOff>95250</xdr:colOff>
                    <xdr:row>106</xdr:row>
                    <xdr:rowOff>219075</xdr:rowOff>
                  </to>
                </anchor>
              </controlPr>
            </control>
          </mc:Choice>
        </mc:AlternateContent>
        <mc:AlternateContent xmlns:mc="http://schemas.openxmlformats.org/markup-compatibility/2006">
          <mc:Choice Requires="x14">
            <control shapeId="7641" r:id="rId16" name="Option Button 1497">
              <controlPr defaultSize="0" autoFill="0" autoLine="0" autoPict="0">
                <anchor moveWithCells="1">
                  <from>
                    <xdr:col>24</xdr:col>
                    <xdr:colOff>9525</xdr:colOff>
                    <xdr:row>106</xdr:row>
                    <xdr:rowOff>28575</xdr:rowOff>
                  </from>
                  <to>
                    <xdr:col>25</xdr:col>
                    <xdr:colOff>95250</xdr:colOff>
                    <xdr:row>106</xdr:row>
                    <xdr:rowOff>219075</xdr:rowOff>
                  </to>
                </anchor>
              </controlPr>
            </control>
          </mc:Choice>
        </mc:AlternateContent>
        <mc:AlternateContent xmlns:mc="http://schemas.openxmlformats.org/markup-compatibility/2006">
          <mc:Choice Requires="x14">
            <control shapeId="7642" r:id="rId17" name="Option Button 1498">
              <controlPr defaultSize="0" autoFill="0" autoLine="0" autoPict="0">
                <anchor moveWithCells="1">
                  <from>
                    <xdr:col>2</xdr:col>
                    <xdr:colOff>9525</xdr:colOff>
                    <xdr:row>111</xdr:row>
                    <xdr:rowOff>28575</xdr:rowOff>
                  </from>
                  <to>
                    <xdr:col>3</xdr:col>
                    <xdr:colOff>95250</xdr:colOff>
                    <xdr:row>111</xdr:row>
                    <xdr:rowOff>219075</xdr:rowOff>
                  </to>
                </anchor>
              </controlPr>
            </control>
          </mc:Choice>
        </mc:AlternateContent>
        <mc:AlternateContent xmlns:mc="http://schemas.openxmlformats.org/markup-compatibility/2006">
          <mc:Choice Requires="x14">
            <control shapeId="7643" r:id="rId18" name="Option Button 1499">
              <controlPr defaultSize="0" autoFill="0" autoLine="0" autoPict="0">
                <anchor moveWithCells="1">
                  <from>
                    <xdr:col>12</xdr:col>
                    <xdr:colOff>9525</xdr:colOff>
                    <xdr:row>111</xdr:row>
                    <xdr:rowOff>28575</xdr:rowOff>
                  </from>
                  <to>
                    <xdr:col>13</xdr:col>
                    <xdr:colOff>95250</xdr:colOff>
                    <xdr:row>111</xdr:row>
                    <xdr:rowOff>219075</xdr:rowOff>
                  </to>
                </anchor>
              </controlPr>
            </control>
          </mc:Choice>
        </mc:AlternateContent>
        <mc:AlternateContent xmlns:mc="http://schemas.openxmlformats.org/markup-compatibility/2006">
          <mc:Choice Requires="x14">
            <control shapeId="7644" r:id="rId19" name="Option Button 1500">
              <controlPr defaultSize="0" autoFill="0" autoLine="0" autoPict="0">
                <anchor moveWithCells="1">
                  <from>
                    <xdr:col>4</xdr:col>
                    <xdr:colOff>9525</xdr:colOff>
                    <xdr:row>335</xdr:row>
                    <xdr:rowOff>28575</xdr:rowOff>
                  </from>
                  <to>
                    <xdr:col>5</xdr:col>
                    <xdr:colOff>95250</xdr:colOff>
                    <xdr:row>335</xdr:row>
                    <xdr:rowOff>219075</xdr:rowOff>
                  </to>
                </anchor>
              </controlPr>
            </control>
          </mc:Choice>
        </mc:AlternateContent>
        <mc:AlternateContent xmlns:mc="http://schemas.openxmlformats.org/markup-compatibility/2006">
          <mc:Choice Requires="x14">
            <control shapeId="7645" r:id="rId20" name="Option Button 1501">
              <controlPr defaultSize="0" autoFill="0" autoLine="0" autoPict="0">
                <anchor moveWithCells="1">
                  <from>
                    <xdr:col>14</xdr:col>
                    <xdr:colOff>9525</xdr:colOff>
                    <xdr:row>335</xdr:row>
                    <xdr:rowOff>28575</xdr:rowOff>
                  </from>
                  <to>
                    <xdr:col>15</xdr:col>
                    <xdr:colOff>95250</xdr:colOff>
                    <xdr:row>335</xdr:row>
                    <xdr:rowOff>219075</xdr:rowOff>
                  </to>
                </anchor>
              </controlPr>
            </control>
          </mc:Choice>
        </mc:AlternateContent>
        <mc:AlternateContent xmlns:mc="http://schemas.openxmlformats.org/markup-compatibility/2006">
          <mc:Choice Requires="x14">
            <control shapeId="7646" r:id="rId21" name="Option Button 1502">
              <controlPr defaultSize="0" autoFill="0" autoLine="0" autoPict="0">
                <anchor moveWithCells="1">
                  <from>
                    <xdr:col>24</xdr:col>
                    <xdr:colOff>9525</xdr:colOff>
                    <xdr:row>335</xdr:row>
                    <xdr:rowOff>28575</xdr:rowOff>
                  </from>
                  <to>
                    <xdr:col>25</xdr:col>
                    <xdr:colOff>95250</xdr:colOff>
                    <xdr:row>335</xdr:row>
                    <xdr:rowOff>219075</xdr:rowOff>
                  </to>
                </anchor>
              </controlPr>
            </control>
          </mc:Choice>
        </mc:AlternateContent>
        <mc:AlternateContent xmlns:mc="http://schemas.openxmlformats.org/markup-compatibility/2006">
          <mc:Choice Requires="x14">
            <control shapeId="7647" r:id="rId22" name="Option Button 1503">
              <controlPr defaultSize="0" autoFill="0" autoLine="0" autoPict="0">
                <anchor moveWithCells="1">
                  <from>
                    <xdr:col>4</xdr:col>
                    <xdr:colOff>9525</xdr:colOff>
                    <xdr:row>339</xdr:row>
                    <xdr:rowOff>28575</xdr:rowOff>
                  </from>
                  <to>
                    <xdr:col>5</xdr:col>
                    <xdr:colOff>95250</xdr:colOff>
                    <xdr:row>339</xdr:row>
                    <xdr:rowOff>219075</xdr:rowOff>
                  </to>
                </anchor>
              </controlPr>
            </control>
          </mc:Choice>
        </mc:AlternateContent>
        <mc:AlternateContent xmlns:mc="http://schemas.openxmlformats.org/markup-compatibility/2006">
          <mc:Choice Requires="x14">
            <control shapeId="7648" r:id="rId23" name="Option Button 1504">
              <controlPr defaultSize="0" autoFill="0" autoLine="0" autoPict="0">
                <anchor moveWithCells="1">
                  <from>
                    <xdr:col>14</xdr:col>
                    <xdr:colOff>9525</xdr:colOff>
                    <xdr:row>339</xdr:row>
                    <xdr:rowOff>28575</xdr:rowOff>
                  </from>
                  <to>
                    <xdr:col>15</xdr:col>
                    <xdr:colOff>95250</xdr:colOff>
                    <xdr:row>339</xdr:row>
                    <xdr:rowOff>219075</xdr:rowOff>
                  </to>
                </anchor>
              </controlPr>
            </control>
          </mc:Choice>
        </mc:AlternateContent>
        <mc:AlternateContent xmlns:mc="http://schemas.openxmlformats.org/markup-compatibility/2006">
          <mc:Choice Requires="x14">
            <control shapeId="7649" r:id="rId24" name="Option Button 1505">
              <controlPr defaultSize="0" autoFill="0" autoLine="0" autoPict="0">
                <anchor moveWithCells="1">
                  <from>
                    <xdr:col>24</xdr:col>
                    <xdr:colOff>9525</xdr:colOff>
                    <xdr:row>339</xdr:row>
                    <xdr:rowOff>28575</xdr:rowOff>
                  </from>
                  <to>
                    <xdr:col>25</xdr:col>
                    <xdr:colOff>95250</xdr:colOff>
                    <xdr:row>339</xdr:row>
                    <xdr:rowOff>219075</xdr:rowOff>
                  </to>
                </anchor>
              </controlPr>
            </control>
          </mc:Choice>
        </mc:AlternateContent>
        <mc:AlternateContent xmlns:mc="http://schemas.openxmlformats.org/markup-compatibility/2006">
          <mc:Choice Requires="x14">
            <control shapeId="7650" r:id="rId25" name="Option Button 1506">
              <controlPr defaultSize="0" autoFill="0" autoLine="0" autoPict="0">
                <anchor moveWithCells="1">
                  <from>
                    <xdr:col>4</xdr:col>
                    <xdr:colOff>9525</xdr:colOff>
                    <xdr:row>343</xdr:row>
                    <xdr:rowOff>28575</xdr:rowOff>
                  </from>
                  <to>
                    <xdr:col>5</xdr:col>
                    <xdr:colOff>95250</xdr:colOff>
                    <xdr:row>343</xdr:row>
                    <xdr:rowOff>219075</xdr:rowOff>
                  </to>
                </anchor>
              </controlPr>
            </control>
          </mc:Choice>
        </mc:AlternateContent>
        <mc:AlternateContent xmlns:mc="http://schemas.openxmlformats.org/markup-compatibility/2006">
          <mc:Choice Requires="x14">
            <control shapeId="7651" r:id="rId26" name="Option Button 1507">
              <controlPr defaultSize="0" autoFill="0" autoLine="0" autoPict="0">
                <anchor moveWithCells="1">
                  <from>
                    <xdr:col>14</xdr:col>
                    <xdr:colOff>9525</xdr:colOff>
                    <xdr:row>343</xdr:row>
                    <xdr:rowOff>28575</xdr:rowOff>
                  </from>
                  <to>
                    <xdr:col>15</xdr:col>
                    <xdr:colOff>95250</xdr:colOff>
                    <xdr:row>343</xdr:row>
                    <xdr:rowOff>219075</xdr:rowOff>
                  </to>
                </anchor>
              </controlPr>
            </control>
          </mc:Choice>
        </mc:AlternateContent>
        <mc:AlternateContent xmlns:mc="http://schemas.openxmlformats.org/markup-compatibility/2006">
          <mc:Choice Requires="x14">
            <control shapeId="7652" r:id="rId27" name="Option Button 1508">
              <controlPr defaultSize="0" autoFill="0" autoLine="0" autoPict="0">
                <anchor moveWithCells="1">
                  <from>
                    <xdr:col>24</xdr:col>
                    <xdr:colOff>9525</xdr:colOff>
                    <xdr:row>343</xdr:row>
                    <xdr:rowOff>28575</xdr:rowOff>
                  </from>
                  <to>
                    <xdr:col>25</xdr:col>
                    <xdr:colOff>95250</xdr:colOff>
                    <xdr:row>343</xdr:row>
                    <xdr:rowOff>219075</xdr:rowOff>
                  </to>
                </anchor>
              </controlPr>
            </control>
          </mc:Choice>
        </mc:AlternateContent>
        <mc:AlternateContent xmlns:mc="http://schemas.openxmlformats.org/markup-compatibility/2006">
          <mc:Choice Requires="x14">
            <control shapeId="7653" r:id="rId28" name="Option Button 1509">
              <controlPr defaultSize="0" autoFill="0" autoLine="0" autoPict="0">
                <anchor moveWithCells="1">
                  <from>
                    <xdr:col>4</xdr:col>
                    <xdr:colOff>9525</xdr:colOff>
                    <xdr:row>371</xdr:row>
                    <xdr:rowOff>28575</xdr:rowOff>
                  </from>
                  <to>
                    <xdr:col>5</xdr:col>
                    <xdr:colOff>95250</xdr:colOff>
                    <xdr:row>371</xdr:row>
                    <xdr:rowOff>219075</xdr:rowOff>
                  </to>
                </anchor>
              </controlPr>
            </control>
          </mc:Choice>
        </mc:AlternateContent>
        <mc:AlternateContent xmlns:mc="http://schemas.openxmlformats.org/markup-compatibility/2006">
          <mc:Choice Requires="x14">
            <control shapeId="7654" r:id="rId29" name="Option Button 1510">
              <controlPr defaultSize="0" autoFill="0" autoLine="0" autoPict="0">
                <anchor moveWithCells="1">
                  <from>
                    <xdr:col>14</xdr:col>
                    <xdr:colOff>9525</xdr:colOff>
                    <xdr:row>371</xdr:row>
                    <xdr:rowOff>28575</xdr:rowOff>
                  </from>
                  <to>
                    <xdr:col>15</xdr:col>
                    <xdr:colOff>95250</xdr:colOff>
                    <xdr:row>371</xdr:row>
                    <xdr:rowOff>219075</xdr:rowOff>
                  </to>
                </anchor>
              </controlPr>
            </control>
          </mc:Choice>
        </mc:AlternateContent>
        <mc:AlternateContent xmlns:mc="http://schemas.openxmlformats.org/markup-compatibility/2006">
          <mc:Choice Requires="x14">
            <control shapeId="7655" r:id="rId30" name="Check Box 1511">
              <controlPr defaultSize="0" autoFill="0" autoLine="0" autoPict="0">
                <anchor moveWithCells="1">
                  <from>
                    <xdr:col>3</xdr:col>
                    <xdr:colOff>190500</xdr:colOff>
                    <xdr:row>387</xdr:row>
                    <xdr:rowOff>38100</xdr:rowOff>
                  </from>
                  <to>
                    <xdr:col>5</xdr:col>
                    <xdr:colOff>95250</xdr:colOff>
                    <xdr:row>388</xdr:row>
                    <xdr:rowOff>0</xdr:rowOff>
                  </to>
                </anchor>
              </controlPr>
            </control>
          </mc:Choice>
        </mc:AlternateContent>
        <mc:AlternateContent xmlns:mc="http://schemas.openxmlformats.org/markup-compatibility/2006">
          <mc:Choice Requires="x14">
            <control shapeId="7656" r:id="rId31" name="Check Box 1512">
              <controlPr defaultSize="0" autoFill="0" autoLine="0" autoPict="0">
                <anchor moveWithCells="1">
                  <from>
                    <xdr:col>13</xdr:col>
                    <xdr:colOff>190500</xdr:colOff>
                    <xdr:row>387</xdr:row>
                    <xdr:rowOff>38100</xdr:rowOff>
                  </from>
                  <to>
                    <xdr:col>15</xdr:col>
                    <xdr:colOff>95250</xdr:colOff>
                    <xdr:row>388</xdr:row>
                    <xdr:rowOff>0</xdr:rowOff>
                  </to>
                </anchor>
              </controlPr>
            </control>
          </mc:Choice>
        </mc:AlternateContent>
        <mc:AlternateContent xmlns:mc="http://schemas.openxmlformats.org/markup-compatibility/2006">
          <mc:Choice Requires="x14">
            <control shapeId="7657" r:id="rId32" name="Check Box 1513">
              <controlPr defaultSize="0" autoFill="0" autoLine="0" autoPict="0">
                <anchor moveWithCells="1">
                  <from>
                    <xdr:col>24</xdr:col>
                    <xdr:colOff>190500</xdr:colOff>
                    <xdr:row>387</xdr:row>
                    <xdr:rowOff>38100</xdr:rowOff>
                  </from>
                  <to>
                    <xdr:col>26</xdr:col>
                    <xdr:colOff>95250</xdr:colOff>
                    <xdr:row>388</xdr:row>
                    <xdr:rowOff>0</xdr:rowOff>
                  </to>
                </anchor>
              </controlPr>
            </control>
          </mc:Choice>
        </mc:AlternateContent>
        <mc:AlternateContent xmlns:mc="http://schemas.openxmlformats.org/markup-compatibility/2006">
          <mc:Choice Requires="x14">
            <control shapeId="7658" r:id="rId33" name="Check Box 1514">
              <controlPr defaultSize="0" autoFill="0" autoLine="0" autoPict="0">
                <anchor moveWithCells="1">
                  <from>
                    <xdr:col>3</xdr:col>
                    <xdr:colOff>190500</xdr:colOff>
                    <xdr:row>389</xdr:row>
                    <xdr:rowOff>114300</xdr:rowOff>
                  </from>
                  <to>
                    <xdr:col>5</xdr:col>
                    <xdr:colOff>95250</xdr:colOff>
                    <xdr:row>389</xdr:row>
                    <xdr:rowOff>323850</xdr:rowOff>
                  </to>
                </anchor>
              </controlPr>
            </control>
          </mc:Choice>
        </mc:AlternateContent>
        <mc:AlternateContent xmlns:mc="http://schemas.openxmlformats.org/markup-compatibility/2006">
          <mc:Choice Requires="x14">
            <control shapeId="7659" r:id="rId34" name="Check Box 1515">
              <controlPr defaultSize="0" autoFill="0" autoLine="0" autoPict="0">
                <anchor moveWithCells="1">
                  <from>
                    <xdr:col>3</xdr:col>
                    <xdr:colOff>190500</xdr:colOff>
                    <xdr:row>394</xdr:row>
                    <xdr:rowOff>38100</xdr:rowOff>
                  </from>
                  <to>
                    <xdr:col>5</xdr:col>
                    <xdr:colOff>95250</xdr:colOff>
                    <xdr:row>395</xdr:row>
                    <xdr:rowOff>0</xdr:rowOff>
                  </to>
                </anchor>
              </controlPr>
            </control>
          </mc:Choice>
        </mc:AlternateContent>
        <mc:AlternateContent xmlns:mc="http://schemas.openxmlformats.org/markup-compatibility/2006">
          <mc:Choice Requires="x14">
            <control shapeId="7660" r:id="rId35" name="Check Box 1516">
              <controlPr defaultSize="0" autoFill="0" autoLine="0" autoPict="0">
                <anchor moveWithCells="1">
                  <from>
                    <xdr:col>19</xdr:col>
                    <xdr:colOff>190500</xdr:colOff>
                    <xdr:row>394</xdr:row>
                    <xdr:rowOff>38100</xdr:rowOff>
                  </from>
                  <to>
                    <xdr:col>21</xdr:col>
                    <xdr:colOff>95250</xdr:colOff>
                    <xdr:row>395</xdr:row>
                    <xdr:rowOff>0</xdr:rowOff>
                  </to>
                </anchor>
              </controlPr>
            </control>
          </mc:Choice>
        </mc:AlternateContent>
        <mc:AlternateContent xmlns:mc="http://schemas.openxmlformats.org/markup-compatibility/2006">
          <mc:Choice Requires="x14">
            <control shapeId="7661" r:id="rId36" name="Check Box 1517">
              <controlPr defaultSize="0" autoFill="0" autoLine="0" autoPict="0">
                <anchor moveWithCells="1">
                  <from>
                    <xdr:col>19</xdr:col>
                    <xdr:colOff>190500</xdr:colOff>
                    <xdr:row>395</xdr:row>
                    <xdr:rowOff>38100</xdr:rowOff>
                  </from>
                  <to>
                    <xdr:col>21</xdr:col>
                    <xdr:colOff>95250</xdr:colOff>
                    <xdr:row>396</xdr:row>
                    <xdr:rowOff>0</xdr:rowOff>
                  </to>
                </anchor>
              </controlPr>
            </control>
          </mc:Choice>
        </mc:AlternateContent>
        <mc:AlternateContent xmlns:mc="http://schemas.openxmlformats.org/markup-compatibility/2006">
          <mc:Choice Requires="x14">
            <control shapeId="7662" r:id="rId37" name="Check Box 1518">
              <controlPr defaultSize="0" autoFill="0" autoLine="0" autoPict="0">
                <anchor moveWithCells="1">
                  <from>
                    <xdr:col>19</xdr:col>
                    <xdr:colOff>190500</xdr:colOff>
                    <xdr:row>396</xdr:row>
                    <xdr:rowOff>38100</xdr:rowOff>
                  </from>
                  <to>
                    <xdr:col>21</xdr:col>
                    <xdr:colOff>95250</xdr:colOff>
                    <xdr:row>397</xdr:row>
                    <xdr:rowOff>0</xdr:rowOff>
                  </to>
                </anchor>
              </controlPr>
            </control>
          </mc:Choice>
        </mc:AlternateContent>
        <mc:AlternateContent xmlns:mc="http://schemas.openxmlformats.org/markup-compatibility/2006">
          <mc:Choice Requires="x14">
            <control shapeId="7663" r:id="rId38" name="Check Box 1519">
              <controlPr defaultSize="0" autoFill="0" autoLine="0" autoPict="0">
                <anchor moveWithCells="1">
                  <from>
                    <xdr:col>3</xdr:col>
                    <xdr:colOff>190500</xdr:colOff>
                    <xdr:row>395</xdr:row>
                    <xdr:rowOff>38100</xdr:rowOff>
                  </from>
                  <to>
                    <xdr:col>5</xdr:col>
                    <xdr:colOff>95250</xdr:colOff>
                    <xdr:row>396</xdr:row>
                    <xdr:rowOff>0</xdr:rowOff>
                  </to>
                </anchor>
              </controlPr>
            </control>
          </mc:Choice>
        </mc:AlternateContent>
        <mc:AlternateContent xmlns:mc="http://schemas.openxmlformats.org/markup-compatibility/2006">
          <mc:Choice Requires="x14">
            <control shapeId="7664" r:id="rId39" name="Check Box 1520">
              <controlPr defaultSize="0" autoFill="0" autoLine="0" autoPict="0">
                <anchor moveWithCells="1">
                  <from>
                    <xdr:col>3</xdr:col>
                    <xdr:colOff>190500</xdr:colOff>
                    <xdr:row>396</xdr:row>
                    <xdr:rowOff>38100</xdr:rowOff>
                  </from>
                  <to>
                    <xdr:col>5</xdr:col>
                    <xdr:colOff>95250</xdr:colOff>
                    <xdr:row>397</xdr:row>
                    <xdr:rowOff>0</xdr:rowOff>
                  </to>
                </anchor>
              </controlPr>
            </control>
          </mc:Choice>
        </mc:AlternateContent>
        <mc:AlternateContent xmlns:mc="http://schemas.openxmlformats.org/markup-compatibility/2006">
          <mc:Choice Requires="x14">
            <control shapeId="7666" r:id="rId40" name="Check Box 1522">
              <controlPr defaultSize="0" autoFill="0" autoLine="0" autoPict="0">
                <anchor moveWithCells="1">
                  <from>
                    <xdr:col>3</xdr:col>
                    <xdr:colOff>190500</xdr:colOff>
                    <xdr:row>398</xdr:row>
                    <xdr:rowOff>123825</xdr:rowOff>
                  </from>
                  <to>
                    <xdr:col>5</xdr:col>
                    <xdr:colOff>95250</xdr:colOff>
                    <xdr:row>398</xdr:row>
                    <xdr:rowOff>342900</xdr:rowOff>
                  </to>
                </anchor>
              </controlPr>
            </control>
          </mc:Choice>
        </mc:AlternateContent>
        <mc:AlternateContent xmlns:mc="http://schemas.openxmlformats.org/markup-compatibility/2006">
          <mc:Choice Requires="x14">
            <control shapeId="7667" r:id="rId41" name="Option Button 1523">
              <controlPr defaultSize="0" autoFill="0" autoLine="0" autoPict="0">
                <anchor moveWithCells="1">
                  <from>
                    <xdr:col>4</xdr:col>
                    <xdr:colOff>9525</xdr:colOff>
                    <xdr:row>405</xdr:row>
                    <xdr:rowOff>28575</xdr:rowOff>
                  </from>
                  <to>
                    <xdr:col>5</xdr:col>
                    <xdr:colOff>95250</xdr:colOff>
                    <xdr:row>405</xdr:row>
                    <xdr:rowOff>219075</xdr:rowOff>
                  </to>
                </anchor>
              </controlPr>
            </control>
          </mc:Choice>
        </mc:AlternateContent>
        <mc:AlternateContent xmlns:mc="http://schemas.openxmlformats.org/markup-compatibility/2006">
          <mc:Choice Requires="x14">
            <control shapeId="7668" r:id="rId42" name="Option Button 1524">
              <controlPr defaultSize="0" autoFill="0" autoLine="0" autoPict="0">
                <anchor moveWithCells="1">
                  <from>
                    <xdr:col>14</xdr:col>
                    <xdr:colOff>9525</xdr:colOff>
                    <xdr:row>405</xdr:row>
                    <xdr:rowOff>28575</xdr:rowOff>
                  </from>
                  <to>
                    <xdr:col>15</xdr:col>
                    <xdr:colOff>95250</xdr:colOff>
                    <xdr:row>405</xdr:row>
                    <xdr:rowOff>219075</xdr:rowOff>
                  </to>
                </anchor>
              </controlPr>
            </control>
          </mc:Choice>
        </mc:AlternateContent>
        <mc:AlternateContent xmlns:mc="http://schemas.openxmlformats.org/markup-compatibility/2006">
          <mc:Choice Requires="x14">
            <control shapeId="7669" r:id="rId43" name="Group Box 1525">
              <controlPr defaultSize="0" print="0" autoFill="0" autoPict="0">
                <anchor moveWithCells="1">
                  <from>
                    <xdr:col>2</xdr:col>
                    <xdr:colOff>0</xdr:colOff>
                    <xdr:row>27</xdr:row>
                    <xdr:rowOff>0</xdr:rowOff>
                  </from>
                  <to>
                    <xdr:col>38</xdr:col>
                    <xdr:colOff>0</xdr:colOff>
                    <xdr:row>29</xdr:row>
                    <xdr:rowOff>57150</xdr:rowOff>
                  </to>
                </anchor>
              </controlPr>
            </control>
          </mc:Choice>
        </mc:AlternateContent>
        <mc:AlternateContent xmlns:mc="http://schemas.openxmlformats.org/markup-compatibility/2006">
          <mc:Choice Requires="x14">
            <control shapeId="7672" r:id="rId44" name="Group Box 1528">
              <controlPr defaultSize="0" print="0" autoFill="0" autoPict="0">
                <anchor moveWithCells="1">
                  <from>
                    <xdr:col>2</xdr:col>
                    <xdr:colOff>0</xdr:colOff>
                    <xdr:row>95</xdr:row>
                    <xdr:rowOff>171450</xdr:rowOff>
                  </from>
                  <to>
                    <xdr:col>38</xdr:col>
                    <xdr:colOff>0</xdr:colOff>
                    <xdr:row>97</xdr:row>
                    <xdr:rowOff>85725</xdr:rowOff>
                  </to>
                </anchor>
              </controlPr>
            </control>
          </mc:Choice>
        </mc:AlternateContent>
        <mc:AlternateContent xmlns:mc="http://schemas.openxmlformats.org/markup-compatibility/2006">
          <mc:Choice Requires="x14">
            <control shapeId="7673" r:id="rId45" name="Group Box 1529">
              <controlPr defaultSize="0" print="0" autoFill="0" autoPict="0">
                <anchor moveWithCells="1">
                  <from>
                    <xdr:col>2</xdr:col>
                    <xdr:colOff>0</xdr:colOff>
                    <xdr:row>100</xdr:row>
                    <xdr:rowOff>171450</xdr:rowOff>
                  </from>
                  <to>
                    <xdr:col>38</xdr:col>
                    <xdr:colOff>0</xdr:colOff>
                    <xdr:row>102</xdr:row>
                    <xdr:rowOff>76200</xdr:rowOff>
                  </to>
                </anchor>
              </controlPr>
            </control>
          </mc:Choice>
        </mc:AlternateContent>
        <mc:AlternateContent xmlns:mc="http://schemas.openxmlformats.org/markup-compatibility/2006">
          <mc:Choice Requires="x14">
            <control shapeId="7675" r:id="rId46" name="Group Box 1531">
              <controlPr defaultSize="0" print="0" autoFill="0" autoPict="0">
                <anchor moveWithCells="1">
                  <from>
                    <xdr:col>2</xdr:col>
                    <xdr:colOff>0</xdr:colOff>
                    <xdr:row>110</xdr:row>
                    <xdr:rowOff>152400</xdr:rowOff>
                  </from>
                  <to>
                    <xdr:col>38</xdr:col>
                    <xdr:colOff>0</xdr:colOff>
                    <xdr:row>112</xdr:row>
                    <xdr:rowOff>95250</xdr:rowOff>
                  </to>
                </anchor>
              </controlPr>
            </control>
          </mc:Choice>
        </mc:AlternateContent>
        <mc:AlternateContent xmlns:mc="http://schemas.openxmlformats.org/markup-compatibility/2006">
          <mc:Choice Requires="x14">
            <control shapeId="7676" r:id="rId47" name="Group Box 1532">
              <controlPr defaultSize="0" print="0" autoFill="0" autoPict="0">
                <anchor moveWithCells="1">
                  <from>
                    <xdr:col>3</xdr:col>
                    <xdr:colOff>0</xdr:colOff>
                    <xdr:row>334</xdr:row>
                    <xdr:rowOff>0</xdr:rowOff>
                  </from>
                  <to>
                    <xdr:col>38</xdr:col>
                    <xdr:colOff>0</xdr:colOff>
                    <xdr:row>336</xdr:row>
                    <xdr:rowOff>19050</xdr:rowOff>
                  </to>
                </anchor>
              </controlPr>
            </control>
          </mc:Choice>
        </mc:AlternateContent>
        <mc:AlternateContent xmlns:mc="http://schemas.openxmlformats.org/markup-compatibility/2006">
          <mc:Choice Requires="x14">
            <control shapeId="7677" r:id="rId48" name="Group Box 1533">
              <controlPr defaultSize="0" print="0" autoFill="0" autoPict="0">
                <anchor moveWithCells="1">
                  <from>
                    <xdr:col>3</xdr:col>
                    <xdr:colOff>0</xdr:colOff>
                    <xdr:row>338</xdr:row>
                    <xdr:rowOff>85725</xdr:rowOff>
                  </from>
                  <to>
                    <xdr:col>38</xdr:col>
                    <xdr:colOff>0</xdr:colOff>
                    <xdr:row>340</xdr:row>
                    <xdr:rowOff>123825</xdr:rowOff>
                  </to>
                </anchor>
              </controlPr>
            </control>
          </mc:Choice>
        </mc:AlternateContent>
        <mc:AlternateContent xmlns:mc="http://schemas.openxmlformats.org/markup-compatibility/2006">
          <mc:Choice Requires="x14">
            <control shapeId="7678" r:id="rId49" name="Group Box 1534">
              <controlPr defaultSize="0" print="0" autoFill="0" autoPict="0">
                <anchor moveWithCells="1">
                  <from>
                    <xdr:col>3</xdr:col>
                    <xdr:colOff>0</xdr:colOff>
                    <xdr:row>342</xdr:row>
                    <xdr:rowOff>0</xdr:rowOff>
                  </from>
                  <to>
                    <xdr:col>38</xdr:col>
                    <xdr:colOff>0</xdr:colOff>
                    <xdr:row>344</xdr:row>
                    <xdr:rowOff>66675</xdr:rowOff>
                  </to>
                </anchor>
              </controlPr>
            </control>
          </mc:Choice>
        </mc:AlternateContent>
        <mc:AlternateContent xmlns:mc="http://schemas.openxmlformats.org/markup-compatibility/2006">
          <mc:Choice Requires="x14">
            <control shapeId="7679" r:id="rId50" name="Group Box 1535">
              <controlPr defaultSize="0" print="0" autoFill="0" autoPict="0">
                <anchor moveWithCells="1">
                  <from>
                    <xdr:col>3</xdr:col>
                    <xdr:colOff>0</xdr:colOff>
                    <xdr:row>370</xdr:row>
                    <xdr:rowOff>0</xdr:rowOff>
                  </from>
                  <to>
                    <xdr:col>38</xdr:col>
                    <xdr:colOff>0</xdr:colOff>
                    <xdr:row>372</xdr:row>
                    <xdr:rowOff>85725</xdr:rowOff>
                  </to>
                </anchor>
              </controlPr>
            </control>
          </mc:Choice>
        </mc:AlternateContent>
        <mc:AlternateContent xmlns:mc="http://schemas.openxmlformats.org/markup-compatibility/2006">
          <mc:Choice Requires="x14">
            <control shapeId="7680" r:id="rId51" name="Group Box 1536">
              <controlPr defaultSize="0" print="0" autoFill="0" autoPict="0">
                <anchor moveWithCells="1">
                  <from>
                    <xdr:col>3</xdr:col>
                    <xdr:colOff>0</xdr:colOff>
                    <xdr:row>386</xdr:row>
                    <xdr:rowOff>0</xdr:rowOff>
                  </from>
                  <to>
                    <xdr:col>38</xdr:col>
                    <xdr:colOff>0</xdr:colOff>
                    <xdr:row>389</xdr:row>
                    <xdr:rowOff>247650</xdr:rowOff>
                  </to>
                </anchor>
              </controlPr>
            </control>
          </mc:Choice>
        </mc:AlternateContent>
        <mc:AlternateContent xmlns:mc="http://schemas.openxmlformats.org/markup-compatibility/2006">
          <mc:Choice Requires="x14">
            <control shapeId="7681" r:id="rId52" name="Group Box 1537">
              <controlPr defaultSize="0" print="0" autoFill="0" autoPict="0">
                <anchor moveWithCells="1">
                  <from>
                    <xdr:col>3</xdr:col>
                    <xdr:colOff>0</xdr:colOff>
                    <xdr:row>393</xdr:row>
                    <xdr:rowOff>0</xdr:rowOff>
                  </from>
                  <to>
                    <xdr:col>38</xdr:col>
                    <xdr:colOff>0</xdr:colOff>
                    <xdr:row>400</xdr:row>
                    <xdr:rowOff>66675</xdr:rowOff>
                  </to>
                </anchor>
              </controlPr>
            </control>
          </mc:Choice>
        </mc:AlternateContent>
        <mc:AlternateContent xmlns:mc="http://schemas.openxmlformats.org/markup-compatibility/2006">
          <mc:Choice Requires="x14">
            <control shapeId="7682" r:id="rId53" name="Group Box 1538">
              <controlPr defaultSize="0" print="0" autoFill="0" autoPict="0">
                <anchor moveWithCells="1">
                  <from>
                    <xdr:col>3</xdr:col>
                    <xdr:colOff>0</xdr:colOff>
                    <xdr:row>404</xdr:row>
                    <xdr:rowOff>0</xdr:rowOff>
                  </from>
                  <to>
                    <xdr:col>38</xdr:col>
                    <xdr:colOff>0</xdr:colOff>
                    <xdr:row>406</xdr:row>
                    <xdr:rowOff>114300</xdr:rowOff>
                  </to>
                </anchor>
              </controlPr>
            </control>
          </mc:Choice>
        </mc:AlternateContent>
        <mc:AlternateContent xmlns:mc="http://schemas.openxmlformats.org/markup-compatibility/2006">
          <mc:Choice Requires="x14">
            <control shapeId="8685" r:id="rId54" name="Check Box 2541">
              <controlPr defaultSize="0" autoFill="0" autoLine="0" autoPict="0">
                <anchor moveWithCells="1">
                  <from>
                    <xdr:col>3</xdr:col>
                    <xdr:colOff>0</xdr:colOff>
                    <xdr:row>32</xdr:row>
                    <xdr:rowOff>19050</xdr:rowOff>
                  </from>
                  <to>
                    <xdr:col>4</xdr:col>
                    <xdr:colOff>104775</xdr:colOff>
                    <xdr:row>33</xdr:row>
                    <xdr:rowOff>0</xdr:rowOff>
                  </to>
                </anchor>
              </controlPr>
            </control>
          </mc:Choice>
        </mc:AlternateContent>
        <mc:AlternateContent xmlns:mc="http://schemas.openxmlformats.org/markup-compatibility/2006">
          <mc:Choice Requires="x14">
            <control shapeId="8686" r:id="rId55" name="Check Box 2542">
              <controlPr defaultSize="0" autoFill="0" autoLine="0" autoPict="0">
                <anchor moveWithCells="1">
                  <from>
                    <xdr:col>17</xdr:col>
                    <xdr:colOff>0</xdr:colOff>
                    <xdr:row>32</xdr:row>
                    <xdr:rowOff>19050</xdr:rowOff>
                  </from>
                  <to>
                    <xdr:col>18</xdr:col>
                    <xdr:colOff>104775</xdr:colOff>
                    <xdr:row>33</xdr:row>
                    <xdr:rowOff>0</xdr:rowOff>
                  </to>
                </anchor>
              </controlPr>
            </control>
          </mc:Choice>
        </mc:AlternateContent>
        <mc:AlternateContent xmlns:mc="http://schemas.openxmlformats.org/markup-compatibility/2006">
          <mc:Choice Requires="x14">
            <control shapeId="8687" r:id="rId56" name="Check Box 2543">
              <controlPr defaultSize="0" autoFill="0" autoLine="0" autoPict="0">
                <anchor moveWithCells="1">
                  <from>
                    <xdr:col>28</xdr:col>
                    <xdr:colOff>0</xdr:colOff>
                    <xdr:row>32</xdr:row>
                    <xdr:rowOff>28575</xdr:rowOff>
                  </from>
                  <to>
                    <xdr:col>29</xdr:col>
                    <xdr:colOff>104775</xdr:colOff>
                    <xdr:row>33</xdr:row>
                    <xdr:rowOff>9525</xdr:rowOff>
                  </to>
                </anchor>
              </controlPr>
            </control>
          </mc:Choice>
        </mc:AlternateContent>
        <mc:AlternateContent xmlns:mc="http://schemas.openxmlformats.org/markup-compatibility/2006">
          <mc:Choice Requires="x14">
            <control shapeId="9203" r:id="rId57" name="Group Box 3059">
              <controlPr defaultSize="0" print="0" autoFill="0" autoPict="0">
                <anchor moveWithCells="1">
                  <from>
                    <xdr:col>3</xdr:col>
                    <xdr:colOff>0</xdr:colOff>
                    <xdr:row>486</xdr:row>
                    <xdr:rowOff>0</xdr:rowOff>
                  </from>
                  <to>
                    <xdr:col>38</xdr:col>
                    <xdr:colOff>180975</xdr:colOff>
                    <xdr:row>489</xdr:row>
                    <xdr:rowOff>95250</xdr:rowOff>
                  </to>
                </anchor>
              </controlPr>
            </control>
          </mc:Choice>
        </mc:AlternateContent>
        <mc:AlternateContent xmlns:mc="http://schemas.openxmlformats.org/markup-compatibility/2006">
          <mc:Choice Requires="x14">
            <control shapeId="9204" r:id="rId58" name="Group Box 3060">
              <controlPr defaultSize="0" print="0" autoFill="0" autoPict="0">
                <anchor moveWithCells="1">
                  <from>
                    <xdr:col>3</xdr:col>
                    <xdr:colOff>0</xdr:colOff>
                    <xdr:row>491</xdr:row>
                    <xdr:rowOff>0</xdr:rowOff>
                  </from>
                  <to>
                    <xdr:col>38</xdr:col>
                    <xdr:colOff>0</xdr:colOff>
                    <xdr:row>493</xdr:row>
                    <xdr:rowOff>28575</xdr:rowOff>
                  </to>
                </anchor>
              </controlPr>
            </control>
          </mc:Choice>
        </mc:AlternateContent>
        <mc:AlternateContent xmlns:mc="http://schemas.openxmlformats.org/markup-compatibility/2006">
          <mc:Choice Requires="x14">
            <control shapeId="9205" r:id="rId59" name="Group Box 3061">
              <controlPr defaultSize="0" print="0" autoFill="0" autoPict="0">
                <anchor moveWithCells="1">
                  <from>
                    <xdr:col>3</xdr:col>
                    <xdr:colOff>0</xdr:colOff>
                    <xdr:row>496</xdr:row>
                    <xdr:rowOff>0</xdr:rowOff>
                  </from>
                  <to>
                    <xdr:col>38</xdr:col>
                    <xdr:colOff>0</xdr:colOff>
                    <xdr:row>502</xdr:row>
                    <xdr:rowOff>38100</xdr:rowOff>
                  </to>
                </anchor>
              </controlPr>
            </control>
          </mc:Choice>
        </mc:AlternateContent>
        <mc:AlternateContent xmlns:mc="http://schemas.openxmlformats.org/markup-compatibility/2006">
          <mc:Choice Requires="x14">
            <control shapeId="9206" r:id="rId60" name="Group Box 3062">
              <controlPr defaultSize="0" print="0" autoFill="0" autoPict="0">
                <anchor moveWithCells="1">
                  <from>
                    <xdr:col>3</xdr:col>
                    <xdr:colOff>0</xdr:colOff>
                    <xdr:row>504</xdr:row>
                    <xdr:rowOff>0</xdr:rowOff>
                  </from>
                  <to>
                    <xdr:col>38</xdr:col>
                    <xdr:colOff>0</xdr:colOff>
                    <xdr:row>507</xdr:row>
                    <xdr:rowOff>38100</xdr:rowOff>
                  </to>
                </anchor>
              </controlPr>
            </control>
          </mc:Choice>
        </mc:AlternateContent>
        <mc:AlternateContent xmlns:mc="http://schemas.openxmlformats.org/markup-compatibility/2006">
          <mc:Choice Requires="x14">
            <control shapeId="9207" r:id="rId61" name="Group Box 3063">
              <controlPr defaultSize="0" print="0" autoFill="0" autoPict="0">
                <anchor moveWithCells="1">
                  <from>
                    <xdr:col>3</xdr:col>
                    <xdr:colOff>0</xdr:colOff>
                    <xdr:row>566</xdr:row>
                    <xdr:rowOff>0</xdr:rowOff>
                  </from>
                  <to>
                    <xdr:col>38</xdr:col>
                    <xdr:colOff>0</xdr:colOff>
                    <xdr:row>568</xdr:row>
                    <xdr:rowOff>85725</xdr:rowOff>
                  </to>
                </anchor>
              </controlPr>
            </control>
          </mc:Choice>
        </mc:AlternateContent>
        <mc:AlternateContent xmlns:mc="http://schemas.openxmlformats.org/markup-compatibility/2006">
          <mc:Choice Requires="x14">
            <control shapeId="9208" r:id="rId62" name="Group Box 3064">
              <controlPr defaultSize="0" print="0" autoFill="0" autoPict="0">
                <anchor moveWithCells="1">
                  <from>
                    <xdr:col>3</xdr:col>
                    <xdr:colOff>0</xdr:colOff>
                    <xdr:row>575</xdr:row>
                    <xdr:rowOff>0</xdr:rowOff>
                  </from>
                  <to>
                    <xdr:col>38</xdr:col>
                    <xdr:colOff>0</xdr:colOff>
                    <xdr:row>577</xdr:row>
                    <xdr:rowOff>76200</xdr:rowOff>
                  </to>
                </anchor>
              </controlPr>
            </control>
          </mc:Choice>
        </mc:AlternateContent>
        <mc:AlternateContent xmlns:mc="http://schemas.openxmlformats.org/markup-compatibility/2006">
          <mc:Choice Requires="x14">
            <control shapeId="9209" r:id="rId63" name="Group Box 3065">
              <controlPr defaultSize="0" print="0" autoFill="0" autoPict="0">
                <anchor moveWithCells="1">
                  <from>
                    <xdr:col>3</xdr:col>
                    <xdr:colOff>0</xdr:colOff>
                    <xdr:row>584</xdr:row>
                    <xdr:rowOff>0</xdr:rowOff>
                  </from>
                  <to>
                    <xdr:col>38</xdr:col>
                    <xdr:colOff>0</xdr:colOff>
                    <xdr:row>586</xdr:row>
                    <xdr:rowOff>66675</xdr:rowOff>
                  </to>
                </anchor>
              </controlPr>
            </control>
          </mc:Choice>
        </mc:AlternateContent>
        <mc:AlternateContent xmlns:mc="http://schemas.openxmlformats.org/markup-compatibility/2006">
          <mc:Choice Requires="x14">
            <control shapeId="9210" r:id="rId64" name="Group Box 3066">
              <controlPr defaultSize="0" print="0" autoFill="0" autoPict="0">
                <anchor moveWithCells="1">
                  <from>
                    <xdr:col>3</xdr:col>
                    <xdr:colOff>0</xdr:colOff>
                    <xdr:row>593</xdr:row>
                    <xdr:rowOff>0</xdr:rowOff>
                  </from>
                  <to>
                    <xdr:col>38</xdr:col>
                    <xdr:colOff>0</xdr:colOff>
                    <xdr:row>595</xdr:row>
                    <xdr:rowOff>76200</xdr:rowOff>
                  </to>
                </anchor>
              </controlPr>
            </control>
          </mc:Choice>
        </mc:AlternateContent>
        <mc:AlternateContent xmlns:mc="http://schemas.openxmlformats.org/markup-compatibility/2006">
          <mc:Choice Requires="x14">
            <control shapeId="9221" r:id="rId65" name="Option Button 3077">
              <controlPr defaultSize="0" autoFill="0" autoLine="0" autoPict="0">
                <anchor moveWithCells="1">
                  <from>
                    <xdr:col>4</xdr:col>
                    <xdr:colOff>9525</xdr:colOff>
                    <xdr:row>567</xdr:row>
                    <xdr:rowOff>28575</xdr:rowOff>
                  </from>
                  <to>
                    <xdr:col>5</xdr:col>
                    <xdr:colOff>95250</xdr:colOff>
                    <xdr:row>567</xdr:row>
                    <xdr:rowOff>219075</xdr:rowOff>
                  </to>
                </anchor>
              </controlPr>
            </control>
          </mc:Choice>
        </mc:AlternateContent>
        <mc:AlternateContent xmlns:mc="http://schemas.openxmlformats.org/markup-compatibility/2006">
          <mc:Choice Requires="x14">
            <control shapeId="9222" r:id="rId66" name="Option Button 3078">
              <controlPr defaultSize="0" autoFill="0" autoLine="0" autoPict="0">
                <anchor moveWithCells="1">
                  <from>
                    <xdr:col>14</xdr:col>
                    <xdr:colOff>9525</xdr:colOff>
                    <xdr:row>567</xdr:row>
                    <xdr:rowOff>28575</xdr:rowOff>
                  </from>
                  <to>
                    <xdr:col>15</xdr:col>
                    <xdr:colOff>95250</xdr:colOff>
                    <xdr:row>567</xdr:row>
                    <xdr:rowOff>219075</xdr:rowOff>
                  </to>
                </anchor>
              </controlPr>
            </control>
          </mc:Choice>
        </mc:AlternateContent>
        <mc:AlternateContent xmlns:mc="http://schemas.openxmlformats.org/markup-compatibility/2006">
          <mc:Choice Requires="x14">
            <control shapeId="9223" r:id="rId67" name="Option Button 3079">
              <controlPr defaultSize="0" autoFill="0" autoLine="0" autoPict="0">
                <anchor moveWithCells="1">
                  <from>
                    <xdr:col>4</xdr:col>
                    <xdr:colOff>9525</xdr:colOff>
                    <xdr:row>576</xdr:row>
                    <xdr:rowOff>28575</xdr:rowOff>
                  </from>
                  <to>
                    <xdr:col>5</xdr:col>
                    <xdr:colOff>95250</xdr:colOff>
                    <xdr:row>576</xdr:row>
                    <xdr:rowOff>219075</xdr:rowOff>
                  </to>
                </anchor>
              </controlPr>
            </control>
          </mc:Choice>
        </mc:AlternateContent>
        <mc:AlternateContent xmlns:mc="http://schemas.openxmlformats.org/markup-compatibility/2006">
          <mc:Choice Requires="x14">
            <control shapeId="9224" r:id="rId68" name="Option Button 3080">
              <controlPr defaultSize="0" autoFill="0" autoLine="0" autoPict="0">
                <anchor moveWithCells="1">
                  <from>
                    <xdr:col>14</xdr:col>
                    <xdr:colOff>9525</xdr:colOff>
                    <xdr:row>576</xdr:row>
                    <xdr:rowOff>28575</xdr:rowOff>
                  </from>
                  <to>
                    <xdr:col>15</xdr:col>
                    <xdr:colOff>95250</xdr:colOff>
                    <xdr:row>576</xdr:row>
                    <xdr:rowOff>219075</xdr:rowOff>
                  </to>
                </anchor>
              </controlPr>
            </control>
          </mc:Choice>
        </mc:AlternateContent>
        <mc:AlternateContent xmlns:mc="http://schemas.openxmlformats.org/markup-compatibility/2006">
          <mc:Choice Requires="x14">
            <control shapeId="9225" r:id="rId69" name="Option Button 3081">
              <controlPr defaultSize="0" autoFill="0" autoLine="0" autoPict="0">
                <anchor moveWithCells="1">
                  <from>
                    <xdr:col>4</xdr:col>
                    <xdr:colOff>9525</xdr:colOff>
                    <xdr:row>585</xdr:row>
                    <xdr:rowOff>28575</xdr:rowOff>
                  </from>
                  <to>
                    <xdr:col>5</xdr:col>
                    <xdr:colOff>95250</xdr:colOff>
                    <xdr:row>585</xdr:row>
                    <xdr:rowOff>219075</xdr:rowOff>
                  </to>
                </anchor>
              </controlPr>
            </control>
          </mc:Choice>
        </mc:AlternateContent>
        <mc:AlternateContent xmlns:mc="http://schemas.openxmlformats.org/markup-compatibility/2006">
          <mc:Choice Requires="x14">
            <control shapeId="9226" r:id="rId70" name="Option Button 3082">
              <controlPr defaultSize="0" autoFill="0" autoLine="0" autoPict="0">
                <anchor moveWithCells="1">
                  <from>
                    <xdr:col>14</xdr:col>
                    <xdr:colOff>9525</xdr:colOff>
                    <xdr:row>585</xdr:row>
                    <xdr:rowOff>28575</xdr:rowOff>
                  </from>
                  <to>
                    <xdr:col>15</xdr:col>
                    <xdr:colOff>95250</xdr:colOff>
                    <xdr:row>585</xdr:row>
                    <xdr:rowOff>219075</xdr:rowOff>
                  </to>
                </anchor>
              </controlPr>
            </control>
          </mc:Choice>
        </mc:AlternateContent>
        <mc:AlternateContent xmlns:mc="http://schemas.openxmlformats.org/markup-compatibility/2006">
          <mc:Choice Requires="x14">
            <control shapeId="9227" r:id="rId71" name="Option Button 3083">
              <controlPr defaultSize="0" autoFill="0" autoLine="0" autoPict="0">
                <anchor moveWithCells="1">
                  <from>
                    <xdr:col>4</xdr:col>
                    <xdr:colOff>9525</xdr:colOff>
                    <xdr:row>594</xdr:row>
                    <xdr:rowOff>28575</xdr:rowOff>
                  </from>
                  <to>
                    <xdr:col>5</xdr:col>
                    <xdr:colOff>95250</xdr:colOff>
                    <xdr:row>594</xdr:row>
                    <xdr:rowOff>219075</xdr:rowOff>
                  </to>
                </anchor>
              </controlPr>
            </control>
          </mc:Choice>
        </mc:AlternateContent>
        <mc:AlternateContent xmlns:mc="http://schemas.openxmlformats.org/markup-compatibility/2006">
          <mc:Choice Requires="x14">
            <control shapeId="9228" r:id="rId72" name="Option Button 3084">
              <controlPr defaultSize="0" autoFill="0" autoLine="0" autoPict="0">
                <anchor moveWithCells="1">
                  <from>
                    <xdr:col>14</xdr:col>
                    <xdr:colOff>9525</xdr:colOff>
                    <xdr:row>594</xdr:row>
                    <xdr:rowOff>28575</xdr:rowOff>
                  </from>
                  <to>
                    <xdr:col>15</xdr:col>
                    <xdr:colOff>95250</xdr:colOff>
                    <xdr:row>594</xdr:row>
                    <xdr:rowOff>219075</xdr:rowOff>
                  </to>
                </anchor>
              </controlPr>
            </control>
          </mc:Choice>
        </mc:AlternateContent>
        <mc:AlternateContent xmlns:mc="http://schemas.openxmlformats.org/markup-compatibility/2006">
          <mc:Choice Requires="x14">
            <control shapeId="9237" r:id="rId73" name="Group Box 3093">
              <controlPr defaultSize="0" print="0" autoFill="0" autoPict="0">
                <anchor moveWithCells="1">
                  <from>
                    <xdr:col>1</xdr:col>
                    <xdr:colOff>180975</xdr:colOff>
                    <xdr:row>360</xdr:row>
                    <xdr:rowOff>466725</xdr:rowOff>
                  </from>
                  <to>
                    <xdr:col>40</xdr:col>
                    <xdr:colOff>66675</xdr:colOff>
                    <xdr:row>366</xdr:row>
                    <xdr:rowOff>104775</xdr:rowOff>
                  </to>
                </anchor>
              </controlPr>
            </control>
          </mc:Choice>
        </mc:AlternateContent>
        <mc:AlternateContent xmlns:mc="http://schemas.openxmlformats.org/markup-compatibility/2006">
          <mc:Choice Requires="x14">
            <control shapeId="9251" r:id="rId74" name="Option Button 3107">
              <controlPr defaultSize="0" autoFill="0" autoLine="0" autoPict="0">
                <anchor moveWithCells="1">
                  <from>
                    <xdr:col>3</xdr:col>
                    <xdr:colOff>57150</xdr:colOff>
                    <xdr:row>487</xdr:row>
                    <xdr:rowOff>28575</xdr:rowOff>
                  </from>
                  <to>
                    <xdr:col>4</xdr:col>
                    <xdr:colOff>152400</xdr:colOff>
                    <xdr:row>487</xdr:row>
                    <xdr:rowOff>219075</xdr:rowOff>
                  </to>
                </anchor>
              </controlPr>
            </control>
          </mc:Choice>
        </mc:AlternateContent>
        <mc:AlternateContent xmlns:mc="http://schemas.openxmlformats.org/markup-compatibility/2006">
          <mc:Choice Requires="x14">
            <control shapeId="9252" r:id="rId75" name="Option Button 3108">
              <controlPr defaultSize="0" autoFill="0" autoLine="0" autoPict="0">
                <anchor moveWithCells="1">
                  <from>
                    <xdr:col>13</xdr:col>
                    <xdr:colOff>57150</xdr:colOff>
                    <xdr:row>487</xdr:row>
                    <xdr:rowOff>28575</xdr:rowOff>
                  </from>
                  <to>
                    <xdr:col>14</xdr:col>
                    <xdr:colOff>152400</xdr:colOff>
                    <xdr:row>487</xdr:row>
                    <xdr:rowOff>219075</xdr:rowOff>
                  </to>
                </anchor>
              </controlPr>
            </control>
          </mc:Choice>
        </mc:AlternateContent>
        <mc:AlternateContent xmlns:mc="http://schemas.openxmlformats.org/markup-compatibility/2006">
          <mc:Choice Requires="x14">
            <control shapeId="9253" r:id="rId76" name="Option Button 3109">
              <controlPr defaultSize="0" autoFill="0" autoLine="0" autoPict="0">
                <anchor moveWithCells="1">
                  <from>
                    <xdr:col>23</xdr:col>
                    <xdr:colOff>28575</xdr:colOff>
                    <xdr:row>487</xdr:row>
                    <xdr:rowOff>28575</xdr:rowOff>
                  </from>
                  <to>
                    <xdr:col>24</xdr:col>
                    <xdr:colOff>114300</xdr:colOff>
                    <xdr:row>487</xdr:row>
                    <xdr:rowOff>219075</xdr:rowOff>
                  </to>
                </anchor>
              </controlPr>
            </control>
          </mc:Choice>
        </mc:AlternateContent>
        <mc:AlternateContent xmlns:mc="http://schemas.openxmlformats.org/markup-compatibility/2006">
          <mc:Choice Requires="x14">
            <control shapeId="9263" r:id="rId77" name="Option Button 3119">
              <controlPr defaultSize="0" autoFill="0" autoLine="0" autoPict="0">
                <anchor moveWithCells="1">
                  <from>
                    <xdr:col>4</xdr:col>
                    <xdr:colOff>57150</xdr:colOff>
                    <xdr:row>492</xdr:row>
                    <xdr:rowOff>57150</xdr:rowOff>
                  </from>
                  <to>
                    <xdr:col>5</xdr:col>
                    <xdr:colOff>152400</xdr:colOff>
                    <xdr:row>492</xdr:row>
                    <xdr:rowOff>247650</xdr:rowOff>
                  </to>
                </anchor>
              </controlPr>
            </control>
          </mc:Choice>
        </mc:AlternateContent>
        <mc:AlternateContent xmlns:mc="http://schemas.openxmlformats.org/markup-compatibility/2006">
          <mc:Choice Requires="x14">
            <control shapeId="9264" r:id="rId78" name="Option Button 3120">
              <controlPr defaultSize="0" autoFill="0" autoLine="0" autoPict="0">
                <anchor moveWithCells="1">
                  <from>
                    <xdr:col>11</xdr:col>
                    <xdr:colOff>57150</xdr:colOff>
                    <xdr:row>492</xdr:row>
                    <xdr:rowOff>57150</xdr:rowOff>
                  </from>
                  <to>
                    <xdr:col>12</xdr:col>
                    <xdr:colOff>152400</xdr:colOff>
                    <xdr:row>492</xdr:row>
                    <xdr:rowOff>247650</xdr:rowOff>
                  </to>
                </anchor>
              </controlPr>
            </control>
          </mc:Choice>
        </mc:AlternateContent>
        <mc:AlternateContent xmlns:mc="http://schemas.openxmlformats.org/markup-compatibility/2006">
          <mc:Choice Requires="x14">
            <control shapeId="9267" r:id="rId79" name="Option Button 3123">
              <controlPr defaultSize="0" autoFill="0" autoLine="0" autoPict="0">
                <anchor moveWithCells="1">
                  <from>
                    <xdr:col>4</xdr:col>
                    <xdr:colOff>57150</xdr:colOff>
                    <xdr:row>505</xdr:row>
                    <xdr:rowOff>19050</xdr:rowOff>
                  </from>
                  <to>
                    <xdr:col>5</xdr:col>
                    <xdr:colOff>161925</xdr:colOff>
                    <xdr:row>506</xdr:row>
                    <xdr:rowOff>0</xdr:rowOff>
                  </to>
                </anchor>
              </controlPr>
            </control>
          </mc:Choice>
        </mc:AlternateContent>
        <mc:AlternateContent xmlns:mc="http://schemas.openxmlformats.org/markup-compatibility/2006">
          <mc:Choice Requires="x14">
            <control shapeId="9268" r:id="rId80" name="Option Button 3124">
              <controlPr defaultSize="0" autoFill="0" autoLine="0" autoPict="0">
                <anchor moveWithCells="1">
                  <from>
                    <xdr:col>14</xdr:col>
                    <xdr:colOff>57150</xdr:colOff>
                    <xdr:row>505</xdr:row>
                    <xdr:rowOff>19050</xdr:rowOff>
                  </from>
                  <to>
                    <xdr:col>15</xdr:col>
                    <xdr:colOff>161925</xdr:colOff>
                    <xdr:row>506</xdr:row>
                    <xdr:rowOff>0</xdr:rowOff>
                  </to>
                </anchor>
              </controlPr>
            </control>
          </mc:Choice>
        </mc:AlternateContent>
        <mc:AlternateContent xmlns:mc="http://schemas.openxmlformats.org/markup-compatibility/2006">
          <mc:Choice Requires="x14">
            <control shapeId="9274" r:id="rId81" name="Group Box 3130">
              <controlPr defaultSize="0" print="0" autoFill="0" autoPict="0">
                <anchor moveWithCells="1">
                  <from>
                    <xdr:col>3</xdr:col>
                    <xdr:colOff>0</xdr:colOff>
                    <xdr:row>625</xdr:row>
                    <xdr:rowOff>0</xdr:rowOff>
                  </from>
                  <to>
                    <xdr:col>38</xdr:col>
                    <xdr:colOff>0</xdr:colOff>
                    <xdr:row>627</xdr:row>
                    <xdr:rowOff>76200</xdr:rowOff>
                  </to>
                </anchor>
              </controlPr>
            </control>
          </mc:Choice>
        </mc:AlternateContent>
        <mc:AlternateContent xmlns:mc="http://schemas.openxmlformats.org/markup-compatibility/2006">
          <mc:Choice Requires="x14">
            <control shapeId="9277" r:id="rId82" name="Option Button 3133">
              <controlPr defaultSize="0" autoFill="0" autoLine="0" autoPict="0">
                <anchor moveWithCells="1">
                  <from>
                    <xdr:col>4</xdr:col>
                    <xdr:colOff>66675</xdr:colOff>
                    <xdr:row>626</xdr:row>
                    <xdr:rowOff>19050</xdr:rowOff>
                  </from>
                  <to>
                    <xdr:col>5</xdr:col>
                    <xdr:colOff>171450</xdr:colOff>
                    <xdr:row>627</xdr:row>
                    <xdr:rowOff>0</xdr:rowOff>
                  </to>
                </anchor>
              </controlPr>
            </control>
          </mc:Choice>
        </mc:AlternateContent>
        <mc:AlternateContent xmlns:mc="http://schemas.openxmlformats.org/markup-compatibility/2006">
          <mc:Choice Requires="x14">
            <control shapeId="9278" r:id="rId83" name="Option Button 3134">
              <controlPr defaultSize="0" autoFill="0" autoLine="0" autoPict="0">
                <anchor moveWithCells="1">
                  <from>
                    <xdr:col>14</xdr:col>
                    <xdr:colOff>66675</xdr:colOff>
                    <xdr:row>626</xdr:row>
                    <xdr:rowOff>19050</xdr:rowOff>
                  </from>
                  <to>
                    <xdr:col>15</xdr:col>
                    <xdr:colOff>171450</xdr:colOff>
                    <xdr:row>627</xdr:row>
                    <xdr:rowOff>0</xdr:rowOff>
                  </to>
                </anchor>
              </controlPr>
            </control>
          </mc:Choice>
        </mc:AlternateContent>
        <mc:AlternateContent xmlns:mc="http://schemas.openxmlformats.org/markup-compatibility/2006">
          <mc:Choice Requires="x14">
            <control shapeId="9284" r:id="rId84" name="Group Box 3140">
              <controlPr defaultSize="0" print="0" autoFill="0" autoPict="0">
                <anchor moveWithCells="1">
                  <from>
                    <xdr:col>3</xdr:col>
                    <xdr:colOff>0</xdr:colOff>
                    <xdr:row>646</xdr:row>
                    <xdr:rowOff>0</xdr:rowOff>
                  </from>
                  <to>
                    <xdr:col>38</xdr:col>
                    <xdr:colOff>0</xdr:colOff>
                    <xdr:row>648</xdr:row>
                    <xdr:rowOff>76200</xdr:rowOff>
                  </to>
                </anchor>
              </controlPr>
            </control>
          </mc:Choice>
        </mc:AlternateContent>
        <mc:AlternateContent xmlns:mc="http://schemas.openxmlformats.org/markup-compatibility/2006">
          <mc:Choice Requires="x14">
            <control shapeId="9288" r:id="rId85" name="Option Button 3144">
              <controlPr defaultSize="0" autoFill="0" autoLine="0" autoPict="0">
                <anchor moveWithCells="1">
                  <from>
                    <xdr:col>4</xdr:col>
                    <xdr:colOff>57150</xdr:colOff>
                    <xdr:row>647</xdr:row>
                    <xdr:rowOff>19050</xdr:rowOff>
                  </from>
                  <to>
                    <xdr:col>5</xdr:col>
                    <xdr:colOff>161925</xdr:colOff>
                    <xdr:row>648</xdr:row>
                    <xdr:rowOff>0</xdr:rowOff>
                  </to>
                </anchor>
              </controlPr>
            </control>
          </mc:Choice>
        </mc:AlternateContent>
        <mc:AlternateContent xmlns:mc="http://schemas.openxmlformats.org/markup-compatibility/2006">
          <mc:Choice Requires="x14">
            <control shapeId="9289" r:id="rId86" name="Option Button 3145">
              <controlPr defaultSize="0" autoFill="0" autoLine="0" autoPict="0">
                <anchor moveWithCells="1">
                  <from>
                    <xdr:col>14</xdr:col>
                    <xdr:colOff>57150</xdr:colOff>
                    <xdr:row>647</xdr:row>
                    <xdr:rowOff>19050</xdr:rowOff>
                  </from>
                  <to>
                    <xdr:col>15</xdr:col>
                    <xdr:colOff>161925</xdr:colOff>
                    <xdr:row>648</xdr:row>
                    <xdr:rowOff>0</xdr:rowOff>
                  </to>
                </anchor>
              </controlPr>
            </control>
          </mc:Choice>
        </mc:AlternateContent>
        <mc:AlternateContent xmlns:mc="http://schemas.openxmlformats.org/markup-compatibility/2006">
          <mc:Choice Requires="x14">
            <control shapeId="28368" r:id="rId87" name="Group Box 22224">
              <controlPr defaultSize="0" print="0" autoFill="0" autoPict="0">
                <anchor moveWithCells="1">
                  <from>
                    <xdr:col>3</xdr:col>
                    <xdr:colOff>0</xdr:colOff>
                    <xdr:row>509</xdr:row>
                    <xdr:rowOff>0</xdr:rowOff>
                  </from>
                  <to>
                    <xdr:col>38</xdr:col>
                    <xdr:colOff>0</xdr:colOff>
                    <xdr:row>512</xdr:row>
                    <xdr:rowOff>38100</xdr:rowOff>
                  </to>
                </anchor>
              </controlPr>
            </control>
          </mc:Choice>
        </mc:AlternateContent>
        <mc:AlternateContent xmlns:mc="http://schemas.openxmlformats.org/markup-compatibility/2006">
          <mc:Choice Requires="x14">
            <control shapeId="28369" r:id="rId88" name="Option Button 22225">
              <controlPr defaultSize="0" autoFill="0" autoLine="0" autoPict="0">
                <anchor moveWithCells="1">
                  <from>
                    <xdr:col>4</xdr:col>
                    <xdr:colOff>57150</xdr:colOff>
                    <xdr:row>510</xdr:row>
                    <xdr:rowOff>19050</xdr:rowOff>
                  </from>
                  <to>
                    <xdr:col>5</xdr:col>
                    <xdr:colOff>161925</xdr:colOff>
                    <xdr:row>511</xdr:row>
                    <xdr:rowOff>0</xdr:rowOff>
                  </to>
                </anchor>
              </controlPr>
            </control>
          </mc:Choice>
        </mc:AlternateContent>
        <mc:AlternateContent xmlns:mc="http://schemas.openxmlformats.org/markup-compatibility/2006">
          <mc:Choice Requires="x14">
            <control shapeId="28370" r:id="rId89" name="Option Button 22226">
              <controlPr defaultSize="0" autoFill="0" autoLine="0" autoPict="0">
                <anchor moveWithCells="1">
                  <from>
                    <xdr:col>14</xdr:col>
                    <xdr:colOff>57150</xdr:colOff>
                    <xdr:row>510</xdr:row>
                    <xdr:rowOff>19050</xdr:rowOff>
                  </from>
                  <to>
                    <xdr:col>15</xdr:col>
                    <xdr:colOff>161925</xdr:colOff>
                    <xdr:row>511</xdr:row>
                    <xdr:rowOff>0</xdr:rowOff>
                  </to>
                </anchor>
              </controlPr>
            </control>
          </mc:Choice>
        </mc:AlternateContent>
        <mc:AlternateContent xmlns:mc="http://schemas.openxmlformats.org/markup-compatibility/2006">
          <mc:Choice Requires="x14">
            <control shapeId="28371" r:id="rId90" name="Group Box 22227">
              <controlPr defaultSize="0" print="0" autoFill="0" autoPict="0">
                <anchor moveWithCells="1">
                  <from>
                    <xdr:col>3</xdr:col>
                    <xdr:colOff>0</xdr:colOff>
                    <xdr:row>514</xdr:row>
                    <xdr:rowOff>0</xdr:rowOff>
                  </from>
                  <to>
                    <xdr:col>38</xdr:col>
                    <xdr:colOff>0</xdr:colOff>
                    <xdr:row>516</xdr:row>
                    <xdr:rowOff>85725</xdr:rowOff>
                  </to>
                </anchor>
              </controlPr>
            </control>
          </mc:Choice>
        </mc:AlternateContent>
        <mc:AlternateContent xmlns:mc="http://schemas.openxmlformats.org/markup-compatibility/2006">
          <mc:Choice Requires="x14">
            <control shapeId="28372" r:id="rId91" name="Option Button 22228">
              <controlPr defaultSize="0" autoFill="0" autoLine="0" autoPict="0">
                <anchor moveWithCells="1">
                  <from>
                    <xdr:col>4</xdr:col>
                    <xdr:colOff>57150</xdr:colOff>
                    <xdr:row>515</xdr:row>
                    <xdr:rowOff>19050</xdr:rowOff>
                  </from>
                  <to>
                    <xdr:col>5</xdr:col>
                    <xdr:colOff>161925</xdr:colOff>
                    <xdr:row>516</xdr:row>
                    <xdr:rowOff>0</xdr:rowOff>
                  </to>
                </anchor>
              </controlPr>
            </control>
          </mc:Choice>
        </mc:AlternateContent>
        <mc:AlternateContent xmlns:mc="http://schemas.openxmlformats.org/markup-compatibility/2006">
          <mc:Choice Requires="x14">
            <control shapeId="28373" r:id="rId92" name="Option Button 22229">
              <controlPr defaultSize="0" autoFill="0" autoLine="0" autoPict="0">
                <anchor moveWithCells="1">
                  <from>
                    <xdr:col>14</xdr:col>
                    <xdr:colOff>57150</xdr:colOff>
                    <xdr:row>515</xdr:row>
                    <xdr:rowOff>19050</xdr:rowOff>
                  </from>
                  <to>
                    <xdr:col>15</xdr:col>
                    <xdr:colOff>161925</xdr:colOff>
                    <xdr:row>516</xdr:row>
                    <xdr:rowOff>0</xdr:rowOff>
                  </to>
                </anchor>
              </controlPr>
            </control>
          </mc:Choice>
        </mc:AlternateContent>
        <mc:AlternateContent xmlns:mc="http://schemas.openxmlformats.org/markup-compatibility/2006">
          <mc:Choice Requires="x14">
            <control shapeId="28375" r:id="rId93" name="Option Button 22231">
              <controlPr defaultSize="0" autoFill="0" autoLine="0" autoPict="0">
                <anchor moveWithCells="1">
                  <from>
                    <xdr:col>4</xdr:col>
                    <xdr:colOff>57150</xdr:colOff>
                    <xdr:row>520</xdr:row>
                    <xdr:rowOff>19050</xdr:rowOff>
                  </from>
                  <to>
                    <xdr:col>5</xdr:col>
                    <xdr:colOff>161925</xdr:colOff>
                    <xdr:row>521</xdr:row>
                    <xdr:rowOff>0</xdr:rowOff>
                  </to>
                </anchor>
              </controlPr>
            </control>
          </mc:Choice>
        </mc:AlternateContent>
        <mc:AlternateContent xmlns:mc="http://schemas.openxmlformats.org/markup-compatibility/2006">
          <mc:Choice Requires="x14">
            <control shapeId="28376" r:id="rId94" name="Option Button 22232">
              <controlPr defaultSize="0" autoFill="0" autoLine="0" autoPict="0">
                <anchor moveWithCells="1">
                  <from>
                    <xdr:col>21</xdr:col>
                    <xdr:colOff>57150</xdr:colOff>
                    <xdr:row>520</xdr:row>
                    <xdr:rowOff>19050</xdr:rowOff>
                  </from>
                  <to>
                    <xdr:col>22</xdr:col>
                    <xdr:colOff>161925</xdr:colOff>
                    <xdr:row>521</xdr:row>
                    <xdr:rowOff>0</xdr:rowOff>
                  </to>
                </anchor>
              </controlPr>
            </control>
          </mc:Choice>
        </mc:AlternateContent>
        <mc:AlternateContent xmlns:mc="http://schemas.openxmlformats.org/markup-compatibility/2006">
          <mc:Choice Requires="x14">
            <control shapeId="28389" r:id="rId95" name="Option Button 22245">
              <controlPr defaultSize="0" autoFill="0" autoLine="0" autoPict="0">
                <anchor moveWithCells="1">
                  <from>
                    <xdr:col>4</xdr:col>
                    <xdr:colOff>57150</xdr:colOff>
                    <xdr:row>521</xdr:row>
                    <xdr:rowOff>19050</xdr:rowOff>
                  </from>
                  <to>
                    <xdr:col>5</xdr:col>
                    <xdr:colOff>161925</xdr:colOff>
                    <xdr:row>522</xdr:row>
                    <xdr:rowOff>0</xdr:rowOff>
                  </to>
                </anchor>
              </controlPr>
            </control>
          </mc:Choice>
        </mc:AlternateContent>
        <mc:AlternateContent xmlns:mc="http://schemas.openxmlformats.org/markup-compatibility/2006">
          <mc:Choice Requires="x14">
            <control shapeId="28719" r:id="rId96" name="Group Box 22575">
              <controlPr defaultSize="0" print="0" autoFill="0" autoPict="0">
                <anchor moveWithCells="1">
                  <from>
                    <xdr:col>3</xdr:col>
                    <xdr:colOff>0</xdr:colOff>
                    <xdr:row>667</xdr:row>
                    <xdr:rowOff>0</xdr:rowOff>
                  </from>
                  <to>
                    <xdr:col>38</xdr:col>
                    <xdr:colOff>0</xdr:colOff>
                    <xdr:row>669</xdr:row>
                    <xdr:rowOff>76200</xdr:rowOff>
                  </to>
                </anchor>
              </controlPr>
            </control>
          </mc:Choice>
        </mc:AlternateContent>
        <mc:AlternateContent xmlns:mc="http://schemas.openxmlformats.org/markup-compatibility/2006">
          <mc:Choice Requires="x14">
            <control shapeId="28720" r:id="rId97" name="Option Button 22576">
              <controlPr defaultSize="0" autoFill="0" autoLine="0" autoPict="0">
                <anchor moveWithCells="1">
                  <from>
                    <xdr:col>4</xdr:col>
                    <xdr:colOff>57150</xdr:colOff>
                    <xdr:row>668</xdr:row>
                    <xdr:rowOff>19050</xdr:rowOff>
                  </from>
                  <to>
                    <xdr:col>5</xdr:col>
                    <xdr:colOff>161925</xdr:colOff>
                    <xdr:row>669</xdr:row>
                    <xdr:rowOff>0</xdr:rowOff>
                  </to>
                </anchor>
              </controlPr>
            </control>
          </mc:Choice>
        </mc:AlternateContent>
        <mc:AlternateContent xmlns:mc="http://schemas.openxmlformats.org/markup-compatibility/2006">
          <mc:Choice Requires="x14">
            <control shapeId="28721" r:id="rId98" name="Option Button 22577">
              <controlPr defaultSize="0" autoFill="0" autoLine="0" autoPict="0">
                <anchor moveWithCells="1">
                  <from>
                    <xdr:col>14</xdr:col>
                    <xdr:colOff>57150</xdr:colOff>
                    <xdr:row>668</xdr:row>
                    <xdr:rowOff>19050</xdr:rowOff>
                  </from>
                  <to>
                    <xdr:col>15</xdr:col>
                    <xdr:colOff>161925</xdr:colOff>
                    <xdr:row>669</xdr:row>
                    <xdr:rowOff>0</xdr:rowOff>
                  </to>
                </anchor>
              </controlPr>
            </control>
          </mc:Choice>
        </mc:AlternateContent>
        <mc:AlternateContent xmlns:mc="http://schemas.openxmlformats.org/markup-compatibility/2006">
          <mc:Choice Requires="x14">
            <control shapeId="33634" r:id="rId99" name="Option Button 27490">
              <controlPr defaultSize="0" autoFill="0" autoLine="0" autoPict="0">
                <anchor moveWithCells="1">
                  <from>
                    <xdr:col>4</xdr:col>
                    <xdr:colOff>9525</xdr:colOff>
                    <xdr:row>356</xdr:row>
                    <xdr:rowOff>28575</xdr:rowOff>
                  </from>
                  <to>
                    <xdr:col>5</xdr:col>
                    <xdr:colOff>95250</xdr:colOff>
                    <xdr:row>356</xdr:row>
                    <xdr:rowOff>219075</xdr:rowOff>
                  </to>
                </anchor>
              </controlPr>
            </control>
          </mc:Choice>
        </mc:AlternateContent>
        <mc:AlternateContent xmlns:mc="http://schemas.openxmlformats.org/markup-compatibility/2006">
          <mc:Choice Requires="x14">
            <control shapeId="33635" r:id="rId100" name="Option Button 27491">
              <controlPr defaultSize="0" autoFill="0" autoLine="0" autoPict="0">
                <anchor moveWithCells="1">
                  <from>
                    <xdr:col>14</xdr:col>
                    <xdr:colOff>9525</xdr:colOff>
                    <xdr:row>356</xdr:row>
                    <xdr:rowOff>28575</xdr:rowOff>
                  </from>
                  <to>
                    <xdr:col>15</xdr:col>
                    <xdr:colOff>95250</xdr:colOff>
                    <xdr:row>356</xdr:row>
                    <xdr:rowOff>219075</xdr:rowOff>
                  </to>
                </anchor>
              </controlPr>
            </control>
          </mc:Choice>
        </mc:AlternateContent>
        <mc:AlternateContent xmlns:mc="http://schemas.openxmlformats.org/markup-compatibility/2006">
          <mc:Choice Requires="x14">
            <control shapeId="33636" r:id="rId101" name="Option Button 27492">
              <controlPr defaultSize="0" autoFill="0" autoLine="0" autoPict="0">
                <anchor moveWithCells="1">
                  <from>
                    <xdr:col>24</xdr:col>
                    <xdr:colOff>9525</xdr:colOff>
                    <xdr:row>356</xdr:row>
                    <xdr:rowOff>28575</xdr:rowOff>
                  </from>
                  <to>
                    <xdr:col>25</xdr:col>
                    <xdr:colOff>95250</xdr:colOff>
                    <xdr:row>356</xdr:row>
                    <xdr:rowOff>219075</xdr:rowOff>
                  </to>
                </anchor>
              </controlPr>
            </control>
          </mc:Choice>
        </mc:AlternateContent>
        <mc:AlternateContent xmlns:mc="http://schemas.openxmlformats.org/markup-compatibility/2006">
          <mc:Choice Requires="x14">
            <control shapeId="33637" r:id="rId102" name="Group Box 27493">
              <controlPr defaultSize="0" print="0" autoFill="0" autoPict="0">
                <anchor moveWithCells="1">
                  <from>
                    <xdr:col>3</xdr:col>
                    <xdr:colOff>0</xdr:colOff>
                    <xdr:row>355</xdr:row>
                    <xdr:rowOff>0</xdr:rowOff>
                  </from>
                  <to>
                    <xdr:col>38</xdr:col>
                    <xdr:colOff>0</xdr:colOff>
                    <xdr:row>357</xdr:row>
                    <xdr:rowOff>57150</xdr:rowOff>
                  </to>
                </anchor>
              </controlPr>
            </control>
          </mc:Choice>
        </mc:AlternateContent>
        <mc:AlternateContent xmlns:mc="http://schemas.openxmlformats.org/markup-compatibility/2006">
          <mc:Choice Requires="x14">
            <control shapeId="36242" r:id="rId103" name="Group Box 30098">
              <controlPr defaultSize="0" print="0" autoFill="0" autoPict="0">
                <anchor moveWithCells="1">
                  <from>
                    <xdr:col>3</xdr:col>
                    <xdr:colOff>0</xdr:colOff>
                    <xdr:row>519</xdr:row>
                    <xdr:rowOff>0</xdr:rowOff>
                  </from>
                  <to>
                    <xdr:col>38</xdr:col>
                    <xdr:colOff>0</xdr:colOff>
                    <xdr:row>522</xdr:row>
                    <xdr:rowOff>19050</xdr:rowOff>
                  </to>
                </anchor>
              </controlPr>
            </control>
          </mc:Choice>
        </mc:AlternateContent>
        <mc:AlternateContent xmlns:mc="http://schemas.openxmlformats.org/markup-compatibility/2006">
          <mc:Choice Requires="x14">
            <control shapeId="36245" r:id="rId104" name="Check Box 30101">
              <controlPr defaultSize="0" autoFill="0" autoLine="0" autoPict="0">
                <anchor moveWithCells="1">
                  <from>
                    <xdr:col>4</xdr:col>
                    <xdr:colOff>104775</xdr:colOff>
                    <xdr:row>661</xdr:row>
                    <xdr:rowOff>57150</xdr:rowOff>
                  </from>
                  <to>
                    <xdr:col>6</xdr:col>
                    <xdr:colOff>9525</xdr:colOff>
                    <xdr:row>661</xdr:row>
                    <xdr:rowOff>266700</xdr:rowOff>
                  </to>
                </anchor>
              </controlPr>
            </control>
          </mc:Choice>
        </mc:AlternateContent>
        <mc:AlternateContent xmlns:mc="http://schemas.openxmlformats.org/markup-compatibility/2006">
          <mc:Choice Requires="x14">
            <control shapeId="36246" r:id="rId105" name="Check Box 30102">
              <controlPr defaultSize="0" autoFill="0" autoLine="0" autoPict="0">
                <anchor moveWithCells="1">
                  <from>
                    <xdr:col>6</xdr:col>
                    <xdr:colOff>104775</xdr:colOff>
                    <xdr:row>661</xdr:row>
                    <xdr:rowOff>57150</xdr:rowOff>
                  </from>
                  <to>
                    <xdr:col>8</xdr:col>
                    <xdr:colOff>9525</xdr:colOff>
                    <xdr:row>661</xdr:row>
                    <xdr:rowOff>266700</xdr:rowOff>
                  </to>
                </anchor>
              </controlPr>
            </control>
          </mc:Choice>
        </mc:AlternateContent>
        <mc:AlternateContent xmlns:mc="http://schemas.openxmlformats.org/markup-compatibility/2006">
          <mc:Choice Requires="x14">
            <control shapeId="36247" r:id="rId106" name="Check Box 30103">
              <controlPr defaultSize="0" autoFill="0" autoLine="0" autoPict="0">
                <anchor moveWithCells="1">
                  <from>
                    <xdr:col>8</xdr:col>
                    <xdr:colOff>104775</xdr:colOff>
                    <xdr:row>661</xdr:row>
                    <xdr:rowOff>57150</xdr:rowOff>
                  </from>
                  <to>
                    <xdr:col>10</xdr:col>
                    <xdr:colOff>9525</xdr:colOff>
                    <xdr:row>661</xdr:row>
                    <xdr:rowOff>266700</xdr:rowOff>
                  </to>
                </anchor>
              </controlPr>
            </control>
          </mc:Choice>
        </mc:AlternateContent>
        <mc:AlternateContent xmlns:mc="http://schemas.openxmlformats.org/markup-compatibility/2006">
          <mc:Choice Requires="x14">
            <control shapeId="36248" r:id="rId107" name="Check Box 30104">
              <controlPr defaultSize="0" autoFill="0" autoLine="0" autoPict="0">
                <anchor moveWithCells="1">
                  <from>
                    <xdr:col>10</xdr:col>
                    <xdr:colOff>104775</xdr:colOff>
                    <xdr:row>661</xdr:row>
                    <xdr:rowOff>57150</xdr:rowOff>
                  </from>
                  <to>
                    <xdr:col>12</xdr:col>
                    <xdr:colOff>9525</xdr:colOff>
                    <xdr:row>661</xdr:row>
                    <xdr:rowOff>266700</xdr:rowOff>
                  </to>
                </anchor>
              </controlPr>
            </control>
          </mc:Choice>
        </mc:AlternateContent>
        <mc:AlternateContent xmlns:mc="http://schemas.openxmlformats.org/markup-compatibility/2006">
          <mc:Choice Requires="x14">
            <control shapeId="36249" r:id="rId108" name="Check Box 30105">
              <controlPr defaultSize="0" autoFill="0" autoLine="0" autoPict="0">
                <anchor moveWithCells="1">
                  <from>
                    <xdr:col>12</xdr:col>
                    <xdr:colOff>104775</xdr:colOff>
                    <xdr:row>661</xdr:row>
                    <xdr:rowOff>57150</xdr:rowOff>
                  </from>
                  <to>
                    <xdr:col>14</xdr:col>
                    <xdr:colOff>9525</xdr:colOff>
                    <xdr:row>661</xdr:row>
                    <xdr:rowOff>266700</xdr:rowOff>
                  </to>
                </anchor>
              </controlPr>
            </control>
          </mc:Choice>
        </mc:AlternateContent>
        <mc:AlternateContent xmlns:mc="http://schemas.openxmlformats.org/markup-compatibility/2006">
          <mc:Choice Requires="x14">
            <control shapeId="36250" r:id="rId109" name="Check Box 30106">
              <controlPr defaultSize="0" autoFill="0" autoLine="0" autoPict="0">
                <anchor moveWithCells="1">
                  <from>
                    <xdr:col>14</xdr:col>
                    <xdr:colOff>104775</xdr:colOff>
                    <xdr:row>661</xdr:row>
                    <xdr:rowOff>57150</xdr:rowOff>
                  </from>
                  <to>
                    <xdr:col>16</xdr:col>
                    <xdr:colOff>9525</xdr:colOff>
                    <xdr:row>661</xdr:row>
                    <xdr:rowOff>266700</xdr:rowOff>
                  </to>
                </anchor>
              </controlPr>
            </control>
          </mc:Choice>
        </mc:AlternateContent>
        <mc:AlternateContent xmlns:mc="http://schemas.openxmlformats.org/markup-compatibility/2006">
          <mc:Choice Requires="x14">
            <control shapeId="36251" r:id="rId110" name="Check Box 30107">
              <controlPr defaultSize="0" autoFill="0" autoLine="0" autoPict="0">
                <anchor moveWithCells="1">
                  <from>
                    <xdr:col>16</xdr:col>
                    <xdr:colOff>104775</xdr:colOff>
                    <xdr:row>661</xdr:row>
                    <xdr:rowOff>57150</xdr:rowOff>
                  </from>
                  <to>
                    <xdr:col>18</xdr:col>
                    <xdr:colOff>9525</xdr:colOff>
                    <xdr:row>661</xdr:row>
                    <xdr:rowOff>266700</xdr:rowOff>
                  </to>
                </anchor>
              </controlPr>
            </control>
          </mc:Choice>
        </mc:AlternateContent>
        <mc:AlternateContent xmlns:mc="http://schemas.openxmlformats.org/markup-compatibility/2006">
          <mc:Choice Requires="x14">
            <control shapeId="36252" r:id="rId111" name="Check Box 30108">
              <controlPr defaultSize="0" autoFill="0" autoLine="0" autoPict="0">
                <anchor moveWithCells="1">
                  <from>
                    <xdr:col>18</xdr:col>
                    <xdr:colOff>104775</xdr:colOff>
                    <xdr:row>661</xdr:row>
                    <xdr:rowOff>57150</xdr:rowOff>
                  </from>
                  <to>
                    <xdr:col>20</xdr:col>
                    <xdr:colOff>9525</xdr:colOff>
                    <xdr:row>661</xdr:row>
                    <xdr:rowOff>266700</xdr:rowOff>
                  </to>
                </anchor>
              </controlPr>
            </control>
          </mc:Choice>
        </mc:AlternateContent>
        <mc:AlternateContent xmlns:mc="http://schemas.openxmlformats.org/markup-compatibility/2006">
          <mc:Choice Requires="x14">
            <control shapeId="36253" r:id="rId112" name="Check Box 30109">
              <controlPr defaultSize="0" autoFill="0" autoLine="0" autoPict="0">
                <anchor moveWithCells="1">
                  <from>
                    <xdr:col>20</xdr:col>
                    <xdr:colOff>104775</xdr:colOff>
                    <xdr:row>661</xdr:row>
                    <xdr:rowOff>57150</xdr:rowOff>
                  </from>
                  <to>
                    <xdr:col>22</xdr:col>
                    <xdr:colOff>9525</xdr:colOff>
                    <xdr:row>661</xdr:row>
                    <xdr:rowOff>266700</xdr:rowOff>
                  </to>
                </anchor>
              </controlPr>
            </control>
          </mc:Choice>
        </mc:AlternateContent>
        <mc:AlternateContent xmlns:mc="http://schemas.openxmlformats.org/markup-compatibility/2006">
          <mc:Choice Requires="x14">
            <control shapeId="36254" r:id="rId113" name="Check Box 30110">
              <controlPr defaultSize="0" autoFill="0" autoLine="0" autoPict="0">
                <anchor moveWithCells="1">
                  <from>
                    <xdr:col>22</xdr:col>
                    <xdr:colOff>104775</xdr:colOff>
                    <xdr:row>661</xdr:row>
                    <xdr:rowOff>57150</xdr:rowOff>
                  </from>
                  <to>
                    <xdr:col>24</xdr:col>
                    <xdr:colOff>9525</xdr:colOff>
                    <xdr:row>661</xdr:row>
                    <xdr:rowOff>266700</xdr:rowOff>
                  </to>
                </anchor>
              </controlPr>
            </control>
          </mc:Choice>
        </mc:AlternateContent>
        <mc:AlternateContent xmlns:mc="http://schemas.openxmlformats.org/markup-compatibility/2006">
          <mc:Choice Requires="x14">
            <control shapeId="36255" r:id="rId114" name="Check Box 30111">
              <controlPr defaultSize="0" autoFill="0" autoLine="0" autoPict="0">
                <anchor moveWithCells="1">
                  <from>
                    <xdr:col>24</xdr:col>
                    <xdr:colOff>104775</xdr:colOff>
                    <xdr:row>661</xdr:row>
                    <xdr:rowOff>57150</xdr:rowOff>
                  </from>
                  <to>
                    <xdr:col>26</xdr:col>
                    <xdr:colOff>9525</xdr:colOff>
                    <xdr:row>661</xdr:row>
                    <xdr:rowOff>266700</xdr:rowOff>
                  </to>
                </anchor>
              </controlPr>
            </control>
          </mc:Choice>
        </mc:AlternateContent>
        <mc:AlternateContent xmlns:mc="http://schemas.openxmlformats.org/markup-compatibility/2006">
          <mc:Choice Requires="x14">
            <control shapeId="36256" r:id="rId115" name="Check Box 30112">
              <controlPr defaultSize="0" autoFill="0" autoLine="0" autoPict="0">
                <anchor moveWithCells="1">
                  <from>
                    <xdr:col>26</xdr:col>
                    <xdr:colOff>104775</xdr:colOff>
                    <xdr:row>661</xdr:row>
                    <xdr:rowOff>57150</xdr:rowOff>
                  </from>
                  <to>
                    <xdr:col>28</xdr:col>
                    <xdr:colOff>9525</xdr:colOff>
                    <xdr:row>661</xdr:row>
                    <xdr:rowOff>266700</xdr:rowOff>
                  </to>
                </anchor>
              </controlPr>
            </control>
          </mc:Choice>
        </mc:AlternateContent>
        <mc:AlternateContent xmlns:mc="http://schemas.openxmlformats.org/markup-compatibility/2006">
          <mc:Choice Requires="x14">
            <control shapeId="36257" r:id="rId116" name="Check Box 30113">
              <controlPr defaultSize="0" autoFill="0" autoLine="0" autoPict="0">
                <anchor moveWithCells="1">
                  <from>
                    <xdr:col>28</xdr:col>
                    <xdr:colOff>104775</xdr:colOff>
                    <xdr:row>661</xdr:row>
                    <xdr:rowOff>57150</xdr:rowOff>
                  </from>
                  <to>
                    <xdr:col>30</xdr:col>
                    <xdr:colOff>9525</xdr:colOff>
                    <xdr:row>661</xdr:row>
                    <xdr:rowOff>266700</xdr:rowOff>
                  </to>
                </anchor>
              </controlPr>
            </control>
          </mc:Choice>
        </mc:AlternateContent>
        <mc:AlternateContent xmlns:mc="http://schemas.openxmlformats.org/markup-compatibility/2006">
          <mc:Choice Requires="x14">
            <control shapeId="36258" r:id="rId117" name="Check Box 30114">
              <controlPr defaultSize="0" autoFill="0" autoLine="0" autoPict="0">
                <anchor moveWithCells="1">
                  <from>
                    <xdr:col>30</xdr:col>
                    <xdr:colOff>104775</xdr:colOff>
                    <xdr:row>661</xdr:row>
                    <xdr:rowOff>57150</xdr:rowOff>
                  </from>
                  <to>
                    <xdr:col>32</xdr:col>
                    <xdr:colOff>9525</xdr:colOff>
                    <xdr:row>661</xdr:row>
                    <xdr:rowOff>266700</xdr:rowOff>
                  </to>
                </anchor>
              </controlPr>
            </control>
          </mc:Choice>
        </mc:AlternateContent>
        <mc:AlternateContent xmlns:mc="http://schemas.openxmlformats.org/markup-compatibility/2006">
          <mc:Choice Requires="x14">
            <control shapeId="36259" r:id="rId118" name="Check Box 30115">
              <controlPr defaultSize="0" autoFill="0" autoLine="0" autoPict="0">
                <anchor moveWithCells="1">
                  <from>
                    <xdr:col>4</xdr:col>
                    <xdr:colOff>95250</xdr:colOff>
                    <xdr:row>640</xdr:row>
                    <xdr:rowOff>57150</xdr:rowOff>
                  </from>
                  <to>
                    <xdr:col>6</xdr:col>
                    <xdr:colOff>0</xdr:colOff>
                    <xdr:row>640</xdr:row>
                    <xdr:rowOff>266700</xdr:rowOff>
                  </to>
                </anchor>
              </controlPr>
            </control>
          </mc:Choice>
        </mc:AlternateContent>
        <mc:AlternateContent xmlns:mc="http://schemas.openxmlformats.org/markup-compatibility/2006">
          <mc:Choice Requires="x14">
            <control shapeId="36260" r:id="rId119" name="Check Box 30116">
              <controlPr defaultSize="0" autoFill="0" autoLine="0" autoPict="0">
                <anchor moveWithCells="1">
                  <from>
                    <xdr:col>6</xdr:col>
                    <xdr:colOff>95250</xdr:colOff>
                    <xdr:row>640</xdr:row>
                    <xdr:rowOff>57150</xdr:rowOff>
                  </from>
                  <to>
                    <xdr:col>8</xdr:col>
                    <xdr:colOff>0</xdr:colOff>
                    <xdr:row>640</xdr:row>
                    <xdr:rowOff>266700</xdr:rowOff>
                  </to>
                </anchor>
              </controlPr>
            </control>
          </mc:Choice>
        </mc:AlternateContent>
        <mc:AlternateContent xmlns:mc="http://schemas.openxmlformats.org/markup-compatibility/2006">
          <mc:Choice Requires="x14">
            <control shapeId="36261" r:id="rId120" name="Check Box 30117">
              <controlPr defaultSize="0" autoFill="0" autoLine="0" autoPict="0">
                <anchor moveWithCells="1">
                  <from>
                    <xdr:col>8</xdr:col>
                    <xdr:colOff>95250</xdr:colOff>
                    <xdr:row>640</xdr:row>
                    <xdr:rowOff>57150</xdr:rowOff>
                  </from>
                  <to>
                    <xdr:col>10</xdr:col>
                    <xdr:colOff>0</xdr:colOff>
                    <xdr:row>640</xdr:row>
                    <xdr:rowOff>266700</xdr:rowOff>
                  </to>
                </anchor>
              </controlPr>
            </control>
          </mc:Choice>
        </mc:AlternateContent>
        <mc:AlternateContent xmlns:mc="http://schemas.openxmlformats.org/markup-compatibility/2006">
          <mc:Choice Requires="x14">
            <control shapeId="36262" r:id="rId121" name="Check Box 30118">
              <controlPr defaultSize="0" autoFill="0" autoLine="0" autoPict="0">
                <anchor moveWithCells="1">
                  <from>
                    <xdr:col>10</xdr:col>
                    <xdr:colOff>95250</xdr:colOff>
                    <xdr:row>640</xdr:row>
                    <xdr:rowOff>57150</xdr:rowOff>
                  </from>
                  <to>
                    <xdr:col>12</xdr:col>
                    <xdr:colOff>0</xdr:colOff>
                    <xdr:row>640</xdr:row>
                    <xdr:rowOff>266700</xdr:rowOff>
                  </to>
                </anchor>
              </controlPr>
            </control>
          </mc:Choice>
        </mc:AlternateContent>
        <mc:AlternateContent xmlns:mc="http://schemas.openxmlformats.org/markup-compatibility/2006">
          <mc:Choice Requires="x14">
            <control shapeId="36263" r:id="rId122" name="Check Box 30119">
              <controlPr defaultSize="0" autoFill="0" autoLine="0" autoPict="0">
                <anchor moveWithCells="1">
                  <from>
                    <xdr:col>14</xdr:col>
                    <xdr:colOff>95250</xdr:colOff>
                    <xdr:row>640</xdr:row>
                    <xdr:rowOff>57150</xdr:rowOff>
                  </from>
                  <to>
                    <xdr:col>16</xdr:col>
                    <xdr:colOff>0</xdr:colOff>
                    <xdr:row>640</xdr:row>
                    <xdr:rowOff>266700</xdr:rowOff>
                  </to>
                </anchor>
              </controlPr>
            </control>
          </mc:Choice>
        </mc:AlternateContent>
        <mc:AlternateContent xmlns:mc="http://schemas.openxmlformats.org/markup-compatibility/2006">
          <mc:Choice Requires="x14">
            <control shapeId="36264" r:id="rId123" name="Check Box 30120">
              <controlPr defaultSize="0" autoFill="0" autoLine="0" autoPict="0">
                <anchor moveWithCells="1">
                  <from>
                    <xdr:col>16</xdr:col>
                    <xdr:colOff>95250</xdr:colOff>
                    <xdr:row>640</xdr:row>
                    <xdr:rowOff>57150</xdr:rowOff>
                  </from>
                  <to>
                    <xdr:col>18</xdr:col>
                    <xdr:colOff>0</xdr:colOff>
                    <xdr:row>640</xdr:row>
                    <xdr:rowOff>266700</xdr:rowOff>
                  </to>
                </anchor>
              </controlPr>
            </control>
          </mc:Choice>
        </mc:AlternateContent>
        <mc:AlternateContent xmlns:mc="http://schemas.openxmlformats.org/markup-compatibility/2006">
          <mc:Choice Requires="x14">
            <control shapeId="36265" r:id="rId124" name="Check Box 30121">
              <controlPr defaultSize="0" autoFill="0" autoLine="0" autoPict="0">
                <anchor moveWithCells="1">
                  <from>
                    <xdr:col>18</xdr:col>
                    <xdr:colOff>95250</xdr:colOff>
                    <xdr:row>640</xdr:row>
                    <xdr:rowOff>57150</xdr:rowOff>
                  </from>
                  <to>
                    <xdr:col>20</xdr:col>
                    <xdr:colOff>0</xdr:colOff>
                    <xdr:row>640</xdr:row>
                    <xdr:rowOff>266700</xdr:rowOff>
                  </to>
                </anchor>
              </controlPr>
            </control>
          </mc:Choice>
        </mc:AlternateContent>
        <mc:AlternateContent xmlns:mc="http://schemas.openxmlformats.org/markup-compatibility/2006">
          <mc:Choice Requires="x14">
            <control shapeId="36266" r:id="rId125" name="Check Box 30122">
              <controlPr defaultSize="0" autoFill="0" autoLine="0" autoPict="0">
                <anchor moveWithCells="1">
                  <from>
                    <xdr:col>20</xdr:col>
                    <xdr:colOff>95250</xdr:colOff>
                    <xdr:row>640</xdr:row>
                    <xdr:rowOff>57150</xdr:rowOff>
                  </from>
                  <to>
                    <xdr:col>22</xdr:col>
                    <xdr:colOff>0</xdr:colOff>
                    <xdr:row>640</xdr:row>
                    <xdr:rowOff>266700</xdr:rowOff>
                  </to>
                </anchor>
              </controlPr>
            </control>
          </mc:Choice>
        </mc:AlternateContent>
        <mc:AlternateContent xmlns:mc="http://schemas.openxmlformats.org/markup-compatibility/2006">
          <mc:Choice Requires="x14">
            <control shapeId="36267" r:id="rId126" name="Check Box 30123">
              <controlPr defaultSize="0" autoFill="0" autoLine="0" autoPict="0">
                <anchor moveWithCells="1">
                  <from>
                    <xdr:col>22</xdr:col>
                    <xdr:colOff>95250</xdr:colOff>
                    <xdr:row>640</xdr:row>
                    <xdr:rowOff>57150</xdr:rowOff>
                  </from>
                  <to>
                    <xdr:col>24</xdr:col>
                    <xdr:colOff>0</xdr:colOff>
                    <xdr:row>640</xdr:row>
                    <xdr:rowOff>266700</xdr:rowOff>
                  </to>
                </anchor>
              </controlPr>
            </control>
          </mc:Choice>
        </mc:AlternateContent>
        <mc:AlternateContent xmlns:mc="http://schemas.openxmlformats.org/markup-compatibility/2006">
          <mc:Choice Requires="x14">
            <control shapeId="36268" r:id="rId127" name="Check Box 30124">
              <controlPr defaultSize="0" autoFill="0" autoLine="0" autoPict="0">
                <anchor moveWithCells="1">
                  <from>
                    <xdr:col>24</xdr:col>
                    <xdr:colOff>95250</xdr:colOff>
                    <xdr:row>640</xdr:row>
                    <xdr:rowOff>57150</xdr:rowOff>
                  </from>
                  <to>
                    <xdr:col>26</xdr:col>
                    <xdr:colOff>0</xdr:colOff>
                    <xdr:row>640</xdr:row>
                    <xdr:rowOff>266700</xdr:rowOff>
                  </to>
                </anchor>
              </controlPr>
            </control>
          </mc:Choice>
        </mc:AlternateContent>
        <mc:AlternateContent xmlns:mc="http://schemas.openxmlformats.org/markup-compatibility/2006">
          <mc:Choice Requires="x14">
            <control shapeId="36269" r:id="rId128" name="Check Box 30125">
              <controlPr defaultSize="0" autoFill="0" autoLine="0" autoPict="0">
                <anchor moveWithCells="1">
                  <from>
                    <xdr:col>26</xdr:col>
                    <xdr:colOff>95250</xdr:colOff>
                    <xdr:row>640</xdr:row>
                    <xdr:rowOff>57150</xdr:rowOff>
                  </from>
                  <to>
                    <xdr:col>28</xdr:col>
                    <xdr:colOff>0</xdr:colOff>
                    <xdr:row>640</xdr:row>
                    <xdr:rowOff>266700</xdr:rowOff>
                  </to>
                </anchor>
              </controlPr>
            </control>
          </mc:Choice>
        </mc:AlternateContent>
        <mc:AlternateContent xmlns:mc="http://schemas.openxmlformats.org/markup-compatibility/2006">
          <mc:Choice Requires="x14">
            <control shapeId="36270" r:id="rId129" name="Check Box 30126">
              <controlPr defaultSize="0" autoFill="0" autoLine="0" autoPict="0">
                <anchor moveWithCells="1">
                  <from>
                    <xdr:col>28</xdr:col>
                    <xdr:colOff>95250</xdr:colOff>
                    <xdr:row>640</xdr:row>
                    <xdr:rowOff>57150</xdr:rowOff>
                  </from>
                  <to>
                    <xdr:col>30</xdr:col>
                    <xdr:colOff>0</xdr:colOff>
                    <xdr:row>640</xdr:row>
                    <xdr:rowOff>266700</xdr:rowOff>
                  </to>
                </anchor>
              </controlPr>
            </control>
          </mc:Choice>
        </mc:AlternateContent>
        <mc:AlternateContent xmlns:mc="http://schemas.openxmlformats.org/markup-compatibility/2006">
          <mc:Choice Requires="x14">
            <control shapeId="36271" r:id="rId130" name="Check Box 30127">
              <controlPr defaultSize="0" autoFill="0" autoLine="0" autoPict="0">
                <anchor moveWithCells="1">
                  <from>
                    <xdr:col>30</xdr:col>
                    <xdr:colOff>95250</xdr:colOff>
                    <xdr:row>640</xdr:row>
                    <xdr:rowOff>57150</xdr:rowOff>
                  </from>
                  <to>
                    <xdr:col>32</xdr:col>
                    <xdr:colOff>0</xdr:colOff>
                    <xdr:row>640</xdr:row>
                    <xdr:rowOff>266700</xdr:rowOff>
                  </to>
                </anchor>
              </controlPr>
            </control>
          </mc:Choice>
        </mc:AlternateContent>
        <mc:AlternateContent xmlns:mc="http://schemas.openxmlformats.org/markup-compatibility/2006">
          <mc:Choice Requires="x14">
            <control shapeId="36272" r:id="rId131" name="Check Box 30128">
              <controlPr defaultSize="0" autoFill="0" autoLine="0" autoPict="0">
                <anchor moveWithCells="1">
                  <from>
                    <xdr:col>32</xdr:col>
                    <xdr:colOff>95250</xdr:colOff>
                    <xdr:row>640</xdr:row>
                    <xdr:rowOff>57150</xdr:rowOff>
                  </from>
                  <to>
                    <xdr:col>34</xdr:col>
                    <xdr:colOff>0</xdr:colOff>
                    <xdr:row>640</xdr:row>
                    <xdr:rowOff>266700</xdr:rowOff>
                  </to>
                </anchor>
              </controlPr>
            </control>
          </mc:Choice>
        </mc:AlternateContent>
        <mc:AlternateContent xmlns:mc="http://schemas.openxmlformats.org/markup-compatibility/2006">
          <mc:Choice Requires="x14">
            <control shapeId="36273" r:id="rId132" name="Check Box 30129">
              <controlPr defaultSize="0" autoFill="0" autoLine="0" autoPict="0">
                <anchor moveWithCells="1">
                  <from>
                    <xdr:col>34</xdr:col>
                    <xdr:colOff>85725</xdr:colOff>
                    <xdr:row>640</xdr:row>
                    <xdr:rowOff>57150</xdr:rowOff>
                  </from>
                  <to>
                    <xdr:col>35</xdr:col>
                    <xdr:colOff>190500</xdr:colOff>
                    <xdr:row>640</xdr:row>
                    <xdr:rowOff>266700</xdr:rowOff>
                  </to>
                </anchor>
              </controlPr>
            </control>
          </mc:Choice>
        </mc:AlternateContent>
        <mc:AlternateContent xmlns:mc="http://schemas.openxmlformats.org/markup-compatibility/2006">
          <mc:Choice Requires="x14">
            <control shapeId="36274" r:id="rId133" name="Check Box 30130">
              <controlPr defaultSize="0" autoFill="0" autoLine="0" autoPict="0">
                <anchor moveWithCells="1">
                  <from>
                    <xdr:col>7</xdr:col>
                    <xdr:colOff>95250</xdr:colOff>
                    <xdr:row>606</xdr:row>
                    <xdr:rowOff>57150</xdr:rowOff>
                  </from>
                  <to>
                    <xdr:col>9</xdr:col>
                    <xdr:colOff>0</xdr:colOff>
                    <xdr:row>606</xdr:row>
                    <xdr:rowOff>266700</xdr:rowOff>
                  </to>
                </anchor>
              </controlPr>
            </control>
          </mc:Choice>
        </mc:AlternateContent>
        <mc:AlternateContent xmlns:mc="http://schemas.openxmlformats.org/markup-compatibility/2006">
          <mc:Choice Requires="x14">
            <control shapeId="36275" r:id="rId134" name="Check Box 30131">
              <controlPr defaultSize="0" autoFill="0" autoLine="0" autoPict="0">
                <anchor moveWithCells="1">
                  <from>
                    <xdr:col>9</xdr:col>
                    <xdr:colOff>95250</xdr:colOff>
                    <xdr:row>606</xdr:row>
                    <xdr:rowOff>57150</xdr:rowOff>
                  </from>
                  <to>
                    <xdr:col>11</xdr:col>
                    <xdr:colOff>0</xdr:colOff>
                    <xdr:row>606</xdr:row>
                    <xdr:rowOff>266700</xdr:rowOff>
                  </to>
                </anchor>
              </controlPr>
            </control>
          </mc:Choice>
        </mc:AlternateContent>
        <mc:AlternateContent xmlns:mc="http://schemas.openxmlformats.org/markup-compatibility/2006">
          <mc:Choice Requires="x14">
            <control shapeId="36276" r:id="rId135" name="Check Box 30132">
              <controlPr defaultSize="0" autoFill="0" autoLine="0" autoPict="0">
                <anchor moveWithCells="1">
                  <from>
                    <xdr:col>11</xdr:col>
                    <xdr:colOff>95250</xdr:colOff>
                    <xdr:row>606</xdr:row>
                    <xdr:rowOff>57150</xdr:rowOff>
                  </from>
                  <to>
                    <xdr:col>13</xdr:col>
                    <xdr:colOff>0</xdr:colOff>
                    <xdr:row>606</xdr:row>
                    <xdr:rowOff>266700</xdr:rowOff>
                  </to>
                </anchor>
              </controlPr>
            </control>
          </mc:Choice>
        </mc:AlternateContent>
        <mc:AlternateContent xmlns:mc="http://schemas.openxmlformats.org/markup-compatibility/2006">
          <mc:Choice Requires="x14">
            <control shapeId="36277" r:id="rId136" name="Check Box 30133">
              <controlPr defaultSize="0" autoFill="0" autoLine="0" autoPict="0">
                <anchor moveWithCells="1">
                  <from>
                    <xdr:col>13</xdr:col>
                    <xdr:colOff>95250</xdr:colOff>
                    <xdr:row>606</xdr:row>
                    <xdr:rowOff>57150</xdr:rowOff>
                  </from>
                  <to>
                    <xdr:col>15</xdr:col>
                    <xdr:colOff>0</xdr:colOff>
                    <xdr:row>606</xdr:row>
                    <xdr:rowOff>266700</xdr:rowOff>
                  </to>
                </anchor>
              </controlPr>
            </control>
          </mc:Choice>
        </mc:AlternateContent>
        <mc:AlternateContent xmlns:mc="http://schemas.openxmlformats.org/markup-compatibility/2006">
          <mc:Choice Requires="x14">
            <control shapeId="36278" r:id="rId137" name="Check Box 30134">
              <controlPr defaultSize="0" autoFill="0" autoLine="0" autoPict="0">
                <anchor moveWithCells="1">
                  <from>
                    <xdr:col>17</xdr:col>
                    <xdr:colOff>95250</xdr:colOff>
                    <xdr:row>606</xdr:row>
                    <xdr:rowOff>57150</xdr:rowOff>
                  </from>
                  <to>
                    <xdr:col>19</xdr:col>
                    <xdr:colOff>0</xdr:colOff>
                    <xdr:row>606</xdr:row>
                    <xdr:rowOff>266700</xdr:rowOff>
                  </to>
                </anchor>
              </controlPr>
            </control>
          </mc:Choice>
        </mc:AlternateContent>
        <mc:AlternateContent xmlns:mc="http://schemas.openxmlformats.org/markup-compatibility/2006">
          <mc:Choice Requires="x14">
            <control shapeId="36279" r:id="rId138" name="Check Box 30135">
              <controlPr defaultSize="0" autoFill="0" autoLine="0" autoPict="0">
                <anchor moveWithCells="1">
                  <from>
                    <xdr:col>19</xdr:col>
                    <xdr:colOff>95250</xdr:colOff>
                    <xdr:row>606</xdr:row>
                    <xdr:rowOff>57150</xdr:rowOff>
                  </from>
                  <to>
                    <xdr:col>21</xdr:col>
                    <xdr:colOff>0</xdr:colOff>
                    <xdr:row>606</xdr:row>
                    <xdr:rowOff>266700</xdr:rowOff>
                  </to>
                </anchor>
              </controlPr>
            </control>
          </mc:Choice>
        </mc:AlternateContent>
        <mc:AlternateContent xmlns:mc="http://schemas.openxmlformats.org/markup-compatibility/2006">
          <mc:Choice Requires="x14">
            <control shapeId="36280" r:id="rId139" name="Check Box 30136">
              <controlPr defaultSize="0" autoFill="0" autoLine="0" autoPict="0">
                <anchor moveWithCells="1">
                  <from>
                    <xdr:col>21</xdr:col>
                    <xdr:colOff>95250</xdr:colOff>
                    <xdr:row>606</xdr:row>
                    <xdr:rowOff>57150</xdr:rowOff>
                  </from>
                  <to>
                    <xdr:col>23</xdr:col>
                    <xdr:colOff>0</xdr:colOff>
                    <xdr:row>606</xdr:row>
                    <xdr:rowOff>266700</xdr:rowOff>
                  </to>
                </anchor>
              </controlPr>
            </control>
          </mc:Choice>
        </mc:AlternateContent>
        <mc:AlternateContent xmlns:mc="http://schemas.openxmlformats.org/markup-compatibility/2006">
          <mc:Choice Requires="x14">
            <control shapeId="36281" r:id="rId140" name="Check Box 30137">
              <controlPr defaultSize="0" autoFill="0" autoLine="0" autoPict="0">
                <anchor moveWithCells="1">
                  <from>
                    <xdr:col>23</xdr:col>
                    <xdr:colOff>95250</xdr:colOff>
                    <xdr:row>606</xdr:row>
                    <xdr:rowOff>57150</xdr:rowOff>
                  </from>
                  <to>
                    <xdr:col>25</xdr:col>
                    <xdr:colOff>0</xdr:colOff>
                    <xdr:row>606</xdr:row>
                    <xdr:rowOff>266700</xdr:rowOff>
                  </to>
                </anchor>
              </controlPr>
            </control>
          </mc:Choice>
        </mc:AlternateContent>
        <mc:AlternateContent xmlns:mc="http://schemas.openxmlformats.org/markup-compatibility/2006">
          <mc:Choice Requires="x14">
            <control shapeId="36282" r:id="rId141" name="Check Box 30138">
              <controlPr defaultSize="0" autoFill="0" autoLine="0" autoPict="0">
                <anchor moveWithCells="1">
                  <from>
                    <xdr:col>25</xdr:col>
                    <xdr:colOff>95250</xdr:colOff>
                    <xdr:row>606</xdr:row>
                    <xdr:rowOff>57150</xdr:rowOff>
                  </from>
                  <to>
                    <xdr:col>27</xdr:col>
                    <xdr:colOff>0</xdr:colOff>
                    <xdr:row>606</xdr:row>
                    <xdr:rowOff>266700</xdr:rowOff>
                  </to>
                </anchor>
              </controlPr>
            </control>
          </mc:Choice>
        </mc:AlternateContent>
        <mc:AlternateContent xmlns:mc="http://schemas.openxmlformats.org/markup-compatibility/2006">
          <mc:Choice Requires="x14">
            <control shapeId="36283" r:id="rId142" name="Check Box 30139">
              <controlPr defaultSize="0" autoFill="0" autoLine="0" autoPict="0">
                <anchor moveWithCells="1">
                  <from>
                    <xdr:col>27</xdr:col>
                    <xdr:colOff>95250</xdr:colOff>
                    <xdr:row>606</xdr:row>
                    <xdr:rowOff>57150</xdr:rowOff>
                  </from>
                  <to>
                    <xdr:col>29</xdr:col>
                    <xdr:colOff>0</xdr:colOff>
                    <xdr:row>606</xdr:row>
                    <xdr:rowOff>266700</xdr:rowOff>
                  </to>
                </anchor>
              </controlPr>
            </control>
          </mc:Choice>
        </mc:AlternateContent>
        <mc:AlternateContent xmlns:mc="http://schemas.openxmlformats.org/markup-compatibility/2006">
          <mc:Choice Requires="x14">
            <control shapeId="36284" r:id="rId143" name="Check Box 30140">
              <controlPr defaultSize="0" autoFill="0" autoLine="0" autoPict="0">
                <anchor moveWithCells="1">
                  <from>
                    <xdr:col>29</xdr:col>
                    <xdr:colOff>95250</xdr:colOff>
                    <xdr:row>606</xdr:row>
                    <xdr:rowOff>57150</xdr:rowOff>
                  </from>
                  <to>
                    <xdr:col>31</xdr:col>
                    <xdr:colOff>0</xdr:colOff>
                    <xdr:row>606</xdr:row>
                    <xdr:rowOff>266700</xdr:rowOff>
                  </to>
                </anchor>
              </controlPr>
            </control>
          </mc:Choice>
        </mc:AlternateContent>
        <mc:AlternateContent xmlns:mc="http://schemas.openxmlformats.org/markup-compatibility/2006">
          <mc:Choice Requires="x14">
            <control shapeId="36285" r:id="rId144" name="Check Box 30141">
              <controlPr defaultSize="0" autoFill="0" autoLine="0" autoPict="0">
                <anchor moveWithCells="1">
                  <from>
                    <xdr:col>31</xdr:col>
                    <xdr:colOff>95250</xdr:colOff>
                    <xdr:row>606</xdr:row>
                    <xdr:rowOff>57150</xdr:rowOff>
                  </from>
                  <to>
                    <xdr:col>33</xdr:col>
                    <xdr:colOff>0</xdr:colOff>
                    <xdr:row>606</xdr:row>
                    <xdr:rowOff>266700</xdr:rowOff>
                  </to>
                </anchor>
              </controlPr>
            </control>
          </mc:Choice>
        </mc:AlternateContent>
        <mc:AlternateContent xmlns:mc="http://schemas.openxmlformats.org/markup-compatibility/2006">
          <mc:Choice Requires="x14">
            <control shapeId="36286" r:id="rId145" name="Check Box 30142">
              <controlPr defaultSize="0" autoFill="0" autoLine="0" autoPict="0">
                <anchor moveWithCells="1">
                  <from>
                    <xdr:col>33</xdr:col>
                    <xdr:colOff>95250</xdr:colOff>
                    <xdr:row>606</xdr:row>
                    <xdr:rowOff>57150</xdr:rowOff>
                  </from>
                  <to>
                    <xdr:col>35</xdr:col>
                    <xdr:colOff>0</xdr:colOff>
                    <xdr:row>606</xdr:row>
                    <xdr:rowOff>266700</xdr:rowOff>
                  </to>
                </anchor>
              </controlPr>
            </control>
          </mc:Choice>
        </mc:AlternateContent>
        <mc:AlternateContent xmlns:mc="http://schemas.openxmlformats.org/markup-compatibility/2006">
          <mc:Choice Requires="x14">
            <control shapeId="36287" r:id="rId146" name="Check Box 30143">
              <controlPr defaultSize="0" autoFill="0" autoLine="0" autoPict="0">
                <anchor moveWithCells="1">
                  <from>
                    <xdr:col>35</xdr:col>
                    <xdr:colOff>95250</xdr:colOff>
                    <xdr:row>606</xdr:row>
                    <xdr:rowOff>57150</xdr:rowOff>
                  </from>
                  <to>
                    <xdr:col>37</xdr:col>
                    <xdr:colOff>0</xdr:colOff>
                    <xdr:row>606</xdr:row>
                    <xdr:rowOff>266700</xdr:rowOff>
                  </to>
                </anchor>
              </controlPr>
            </control>
          </mc:Choice>
        </mc:AlternateContent>
        <mc:AlternateContent xmlns:mc="http://schemas.openxmlformats.org/markup-compatibility/2006">
          <mc:Choice Requires="x14">
            <control shapeId="36288" r:id="rId147" name="Check Box 30144">
              <controlPr defaultSize="0" autoFill="0" autoLine="0" autoPict="0">
                <anchor moveWithCells="1">
                  <from>
                    <xdr:col>37</xdr:col>
                    <xdr:colOff>95250</xdr:colOff>
                    <xdr:row>606</xdr:row>
                    <xdr:rowOff>57150</xdr:rowOff>
                  </from>
                  <to>
                    <xdr:col>39</xdr:col>
                    <xdr:colOff>0</xdr:colOff>
                    <xdr:row>606</xdr:row>
                    <xdr:rowOff>266700</xdr:rowOff>
                  </to>
                </anchor>
              </controlPr>
            </control>
          </mc:Choice>
        </mc:AlternateContent>
        <mc:AlternateContent xmlns:mc="http://schemas.openxmlformats.org/markup-compatibility/2006">
          <mc:Choice Requires="x14">
            <control shapeId="36289" r:id="rId148" name="Check Box 30145">
              <controlPr defaultSize="0" autoFill="0" autoLine="0" autoPict="0">
                <anchor moveWithCells="1">
                  <from>
                    <xdr:col>7</xdr:col>
                    <xdr:colOff>95250</xdr:colOff>
                    <xdr:row>607</xdr:row>
                    <xdr:rowOff>57150</xdr:rowOff>
                  </from>
                  <to>
                    <xdr:col>9</xdr:col>
                    <xdr:colOff>0</xdr:colOff>
                    <xdr:row>607</xdr:row>
                    <xdr:rowOff>266700</xdr:rowOff>
                  </to>
                </anchor>
              </controlPr>
            </control>
          </mc:Choice>
        </mc:AlternateContent>
        <mc:AlternateContent xmlns:mc="http://schemas.openxmlformats.org/markup-compatibility/2006">
          <mc:Choice Requires="x14">
            <control shapeId="36290" r:id="rId149" name="Check Box 30146">
              <controlPr defaultSize="0" autoFill="0" autoLine="0" autoPict="0">
                <anchor moveWithCells="1">
                  <from>
                    <xdr:col>9</xdr:col>
                    <xdr:colOff>95250</xdr:colOff>
                    <xdr:row>607</xdr:row>
                    <xdr:rowOff>57150</xdr:rowOff>
                  </from>
                  <to>
                    <xdr:col>11</xdr:col>
                    <xdr:colOff>0</xdr:colOff>
                    <xdr:row>607</xdr:row>
                    <xdr:rowOff>266700</xdr:rowOff>
                  </to>
                </anchor>
              </controlPr>
            </control>
          </mc:Choice>
        </mc:AlternateContent>
        <mc:AlternateContent xmlns:mc="http://schemas.openxmlformats.org/markup-compatibility/2006">
          <mc:Choice Requires="x14">
            <control shapeId="36291" r:id="rId150" name="Check Box 30147">
              <controlPr defaultSize="0" autoFill="0" autoLine="0" autoPict="0">
                <anchor moveWithCells="1">
                  <from>
                    <xdr:col>11</xdr:col>
                    <xdr:colOff>95250</xdr:colOff>
                    <xdr:row>607</xdr:row>
                    <xdr:rowOff>57150</xdr:rowOff>
                  </from>
                  <to>
                    <xdr:col>13</xdr:col>
                    <xdr:colOff>0</xdr:colOff>
                    <xdr:row>607</xdr:row>
                    <xdr:rowOff>266700</xdr:rowOff>
                  </to>
                </anchor>
              </controlPr>
            </control>
          </mc:Choice>
        </mc:AlternateContent>
        <mc:AlternateContent xmlns:mc="http://schemas.openxmlformats.org/markup-compatibility/2006">
          <mc:Choice Requires="x14">
            <control shapeId="36292" r:id="rId151" name="Check Box 30148">
              <controlPr defaultSize="0" autoFill="0" autoLine="0" autoPict="0">
                <anchor moveWithCells="1">
                  <from>
                    <xdr:col>13</xdr:col>
                    <xdr:colOff>95250</xdr:colOff>
                    <xdr:row>607</xdr:row>
                    <xdr:rowOff>57150</xdr:rowOff>
                  </from>
                  <to>
                    <xdr:col>15</xdr:col>
                    <xdr:colOff>0</xdr:colOff>
                    <xdr:row>607</xdr:row>
                    <xdr:rowOff>266700</xdr:rowOff>
                  </to>
                </anchor>
              </controlPr>
            </control>
          </mc:Choice>
        </mc:AlternateContent>
        <mc:AlternateContent xmlns:mc="http://schemas.openxmlformats.org/markup-compatibility/2006">
          <mc:Choice Requires="x14">
            <control shapeId="36293" r:id="rId152" name="Check Box 30149">
              <controlPr defaultSize="0" autoFill="0" autoLine="0" autoPict="0">
                <anchor moveWithCells="1">
                  <from>
                    <xdr:col>17</xdr:col>
                    <xdr:colOff>95250</xdr:colOff>
                    <xdr:row>607</xdr:row>
                    <xdr:rowOff>57150</xdr:rowOff>
                  </from>
                  <to>
                    <xdr:col>19</xdr:col>
                    <xdr:colOff>0</xdr:colOff>
                    <xdr:row>607</xdr:row>
                    <xdr:rowOff>266700</xdr:rowOff>
                  </to>
                </anchor>
              </controlPr>
            </control>
          </mc:Choice>
        </mc:AlternateContent>
        <mc:AlternateContent xmlns:mc="http://schemas.openxmlformats.org/markup-compatibility/2006">
          <mc:Choice Requires="x14">
            <control shapeId="36294" r:id="rId153" name="Check Box 30150">
              <controlPr defaultSize="0" autoFill="0" autoLine="0" autoPict="0">
                <anchor moveWithCells="1">
                  <from>
                    <xdr:col>19</xdr:col>
                    <xdr:colOff>95250</xdr:colOff>
                    <xdr:row>607</xdr:row>
                    <xdr:rowOff>57150</xdr:rowOff>
                  </from>
                  <to>
                    <xdr:col>21</xdr:col>
                    <xdr:colOff>0</xdr:colOff>
                    <xdr:row>607</xdr:row>
                    <xdr:rowOff>266700</xdr:rowOff>
                  </to>
                </anchor>
              </controlPr>
            </control>
          </mc:Choice>
        </mc:AlternateContent>
        <mc:AlternateContent xmlns:mc="http://schemas.openxmlformats.org/markup-compatibility/2006">
          <mc:Choice Requires="x14">
            <control shapeId="36295" r:id="rId154" name="Check Box 30151">
              <controlPr defaultSize="0" autoFill="0" autoLine="0" autoPict="0">
                <anchor moveWithCells="1">
                  <from>
                    <xdr:col>21</xdr:col>
                    <xdr:colOff>95250</xdr:colOff>
                    <xdr:row>607</xdr:row>
                    <xdr:rowOff>57150</xdr:rowOff>
                  </from>
                  <to>
                    <xdr:col>23</xdr:col>
                    <xdr:colOff>0</xdr:colOff>
                    <xdr:row>607</xdr:row>
                    <xdr:rowOff>266700</xdr:rowOff>
                  </to>
                </anchor>
              </controlPr>
            </control>
          </mc:Choice>
        </mc:AlternateContent>
        <mc:AlternateContent xmlns:mc="http://schemas.openxmlformats.org/markup-compatibility/2006">
          <mc:Choice Requires="x14">
            <control shapeId="36296" r:id="rId155" name="Check Box 30152">
              <controlPr defaultSize="0" autoFill="0" autoLine="0" autoPict="0">
                <anchor moveWithCells="1">
                  <from>
                    <xdr:col>23</xdr:col>
                    <xdr:colOff>95250</xdr:colOff>
                    <xdr:row>607</xdr:row>
                    <xdr:rowOff>57150</xdr:rowOff>
                  </from>
                  <to>
                    <xdr:col>25</xdr:col>
                    <xdr:colOff>0</xdr:colOff>
                    <xdr:row>607</xdr:row>
                    <xdr:rowOff>266700</xdr:rowOff>
                  </to>
                </anchor>
              </controlPr>
            </control>
          </mc:Choice>
        </mc:AlternateContent>
        <mc:AlternateContent xmlns:mc="http://schemas.openxmlformats.org/markup-compatibility/2006">
          <mc:Choice Requires="x14">
            <control shapeId="36297" r:id="rId156" name="Check Box 30153">
              <controlPr defaultSize="0" autoFill="0" autoLine="0" autoPict="0">
                <anchor moveWithCells="1">
                  <from>
                    <xdr:col>25</xdr:col>
                    <xdr:colOff>95250</xdr:colOff>
                    <xdr:row>607</xdr:row>
                    <xdr:rowOff>57150</xdr:rowOff>
                  </from>
                  <to>
                    <xdr:col>27</xdr:col>
                    <xdr:colOff>0</xdr:colOff>
                    <xdr:row>607</xdr:row>
                    <xdr:rowOff>266700</xdr:rowOff>
                  </to>
                </anchor>
              </controlPr>
            </control>
          </mc:Choice>
        </mc:AlternateContent>
        <mc:AlternateContent xmlns:mc="http://schemas.openxmlformats.org/markup-compatibility/2006">
          <mc:Choice Requires="x14">
            <control shapeId="36298" r:id="rId157" name="Check Box 30154">
              <controlPr defaultSize="0" autoFill="0" autoLine="0" autoPict="0">
                <anchor moveWithCells="1">
                  <from>
                    <xdr:col>27</xdr:col>
                    <xdr:colOff>95250</xdr:colOff>
                    <xdr:row>607</xdr:row>
                    <xdr:rowOff>57150</xdr:rowOff>
                  </from>
                  <to>
                    <xdr:col>29</xdr:col>
                    <xdr:colOff>0</xdr:colOff>
                    <xdr:row>607</xdr:row>
                    <xdr:rowOff>266700</xdr:rowOff>
                  </to>
                </anchor>
              </controlPr>
            </control>
          </mc:Choice>
        </mc:AlternateContent>
        <mc:AlternateContent xmlns:mc="http://schemas.openxmlformats.org/markup-compatibility/2006">
          <mc:Choice Requires="x14">
            <control shapeId="36299" r:id="rId158" name="Check Box 30155">
              <controlPr defaultSize="0" autoFill="0" autoLine="0" autoPict="0">
                <anchor moveWithCells="1">
                  <from>
                    <xdr:col>29</xdr:col>
                    <xdr:colOff>95250</xdr:colOff>
                    <xdr:row>607</xdr:row>
                    <xdr:rowOff>57150</xdr:rowOff>
                  </from>
                  <to>
                    <xdr:col>31</xdr:col>
                    <xdr:colOff>0</xdr:colOff>
                    <xdr:row>607</xdr:row>
                    <xdr:rowOff>266700</xdr:rowOff>
                  </to>
                </anchor>
              </controlPr>
            </control>
          </mc:Choice>
        </mc:AlternateContent>
        <mc:AlternateContent xmlns:mc="http://schemas.openxmlformats.org/markup-compatibility/2006">
          <mc:Choice Requires="x14">
            <control shapeId="36300" r:id="rId159" name="Check Box 30156">
              <controlPr defaultSize="0" autoFill="0" autoLine="0" autoPict="0">
                <anchor moveWithCells="1">
                  <from>
                    <xdr:col>31</xdr:col>
                    <xdr:colOff>95250</xdr:colOff>
                    <xdr:row>607</xdr:row>
                    <xdr:rowOff>57150</xdr:rowOff>
                  </from>
                  <to>
                    <xdr:col>33</xdr:col>
                    <xdr:colOff>0</xdr:colOff>
                    <xdr:row>607</xdr:row>
                    <xdr:rowOff>266700</xdr:rowOff>
                  </to>
                </anchor>
              </controlPr>
            </control>
          </mc:Choice>
        </mc:AlternateContent>
        <mc:AlternateContent xmlns:mc="http://schemas.openxmlformats.org/markup-compatibility/2006">
          <mc:Choice Requires="x14">
            <control shapeId="36301" r:id="rId160" name="Check Box 30157">
              <controlPr defaultSize="0" autoFill="0" autoLine="0" autoPict="0">
                <anchor moveWithCells="1">
                  <from>
                    <xdr:col>33</xdr:col>
                    <xdr:colOff>95250</xdr:colOff>
                    <xdr:row>607</xdr:row>
                    <xdr:rowOff>57150</xdr:rowOff>
                  </from>
                  <to>
                    <xdr:col>35</xdr:col>
                    <xdr:colOff>0</xdr:colOff>
                    <xdr:row>607</xdr:row>
                    <xdr:rowOff>266700</xdr:rowOff>
                  </to>
                </anchor>
              </controlPr>
            </control>
          </mc:Choice>
        </mc:AlternateContent>
        <mc:AlternateContent xmlns:mc="http://schemas.openxmlformats.org/markup-compatibility/2006">
          <mc:Choice Requires="x14">
            <control shapeId="36302" r:id="rId161" name="Check Box 30158">
              <controlPr defaultSize="0" autoFill="0" autoLine="0" autoPict="0">
                <anchor moveWithCells="1">
                  <from>
                    <xdr:col>35</xdr:col>
                    <xdr:colOff>95250</xdr:colOff>
                    <xdr:row>607</xdr:row>
                    <xdr:rowOff>57150</xdr:rowOff>
                  </from>
                  <to>
                    <xdr:col>37</xdr:col>
                    <xdr:colOff>0</xdr:colOff>
                    <xdr:row>607</xdr:row>
                    <xdr:rowOff>266700</xdr:rowOff>
                  </to>
                </anchor>
              </controlPr>
            </control>
          </mc:Choice>
        </mc:AlternateContent>
        <mc:AlternateContent xmlns:mc="http://schemas.openxmlformats.org/markup-compatibility/2006">
          <mc:Choice Requires="x14">
            <control shapeId="36303" r:id="rId162" name="Check Box 30159">
              <controlPr defaultSize="0" autoFill="0" autoLine="0" autoPict="0">
                <anchor moveWithCells="1">
                  <from>
                    <xdr:col>37</xdr:col>
                    <xdr:colOff>95250</xdr:colOff>
                    <xdr:row>607</xdr:row>
                    <xdr:rowOff>57150</xdr:rowOff>
                  </from>
                  <to>
                    <xdr:col>39</xdr:col>
                    <xdr:colOff>0</xdr:colOff>
                    <xdr:row>607</xdr:row>
                    <xdr:rowOff>266700</xdr:rowOff>
                  </to>
                </anchor>
              </controlPr>
            </control>
          </mc:Choice>
        </mc:AlternateContent>
        <mc:AlternateContent xmlns:mc="http://schemas.openxmlformats.org/markup-compatibility/2006">
          <mc:Choice Requires="x14">
            <control shapeId="36304" r:id="rId163" name="Check Box 30160">
              <controlPr defaultSize="0" autoFill="0" autoLine="0" autoPict="0">
                <anchor moveWithCells="1">
                  <from>
                    <xdr:col>7</xdr:col>
                    <xdr:colOff>95250</xdr:colOff>
                    <xdr:row>608</xdr:row>
                    <xdr:rowOff>57150</xdr:rowOff>
                  </from>
                  <to>
                    <xdr:col>9</xdr:col>
                    <xdr:colOff>0</xdr:colOff>
                    <xdr:row>608</xdr:row>
                    <xdr:rowOff>266700</xdr:rowOff>
                  </to>
                </anchor>
              </controlPr>
            </control>
          </mc:Choice>
        </mc:AlternateContent>
        <mc:AlternateContent xmlns:mc="http://schemas.openxmlformats.org/markup-compatibility/2006">
          <mc:Choice Requires="x14">
            <control shapeId="36305" r:id="rId164" name="Check Box 30161">
              <controlPr defaultSize="0" autoFill="0" autoLine="0" autoPict="0">
                <anchor moveWithCells="1">
                  <from>
                    <xdr:col>9</xdr:col>
                    <xdr:colOff>95250</xdr:colOff>
                    <xdr:row>608</xdr:row>
                    <xdr:rowOff>57150</xdr:rowOff>
                  </from>
                  <to>
                    <xdr:col>11</xdr:col>
                    <xdr:colOff>0</xdr:colOff>
                    <xdr:row>608</xdr:row>
                    <xdr:rowOff>266700</xdr:rowOff>
                  </to>
                </anchor>
              </controlPr>
            </control>
          </mc:Choice>
        </mc:AlternateContent>
        <mc:AlternateContent xmlns:mc="http://schemas.openxmlformats.org/markup-compatibility/2006">
          <mc:Choice Requires="x14">
            <control shapeId="36306" r:id="rId165" name="Check Box 30162">
              <controlPr defaultSize="0" autoFill="0" autoLine="0" autoPict="0">
                <anchor moveWithCells="1">
                  <from>
                    <xdr:col>11</xdr:col>
                    <xdr:colOff>95250</xdr:colOff>
                    <xdr:row>608</xdr:row>
                    <xdr:rowOff>57150</xdr:rowOff>
                  </from>
                  <to>
                    <xdr:col>13</xdr:col>
                    <xdr:colOff>0</xdr:colOff>
                    <xdr:row>608</xdr:row>
                    <xdr:rowOff>266700</xdr:rowOff>
                  </to>
                </anchor>
              </controlPr>
            </control>
          </mc:Choice>
        </mc:AlternateContent>
        <mc:AlternateContent xmlns:mc="http://schemas.openxmlformats.org/markup-compatibility/2006">
          <mc:Choice Requires="x14">
            <control shapeId="36307" r:id="rId166" name="Check Box 30163">
              <controlPr defaultSize="0" autoFill="0" autoLine="0" autoPict="0">
                <anchor moveWithCells="1">
                  <from>
                    <xdr:col>13</xdr:col>
                    <xdr:colOff>95250</xdr:colOff>
                    <xdr:row>608</xdr:row>
                    <xdr:rowOff>57150</xdr:rowOff>
                  </from>
                  <to>
                    <xdr:col>15</xdr:col>
                    <xdr:colOff>0</xdr:colOff>
                    <xdr:row>608</xdr:row>
                    <xdr:rowOff>266700</xdr:rowOff>
                  </to>
                </anchor>
              </controlPr>
            </control>
          </mc:Choice>
        </mc:AlternateContent>
        <mc:AlternateContent xmlns:mc="http://schemas.openxmlformats.org/markup-compatibility/2006">
          <mc:Choice Requires="x14">
            <control shapeId="36308" r:id="rId167" name="Check Box 30164">
              <controlPr defaultSize="0" autoFill="0" autoLine="0" autoPict="0">
                <anchor moveWithCells="1">
                  <from>
                    <xdr:col>17</xdr:col>
                    <xdr:colOff>95250</xdr:colOff>
                    <xdr:row>608</xdr:row>
                    <xdr:rowOff>57150</xdr:rowOff>
                  </from>
                  <to>
                    <xdr:col>19</xdr:col>
                    <xdr:colOff>0</xdr:colOff>
                    <xdr:row>608</xdr:row>
                    <xdr:rowOff>266700</xdr:rowOff>
                  </to>
                </anchor>
              </controlPr>
            </control>
          </mc:Choice>
        </mc:AlternateContent>
        <mc:AlternateContent xmlns:mc="http://schemas.openxmlformats.org/markup-compatibility/2006">
          <mc:Choice Requires="x14">
            <control shapeId="36309" r:id="rId168" name="Check Box 30165">
              <controlPr defaultSize="0" autoFill="0" autoLine="0" autoPict="0">
                <anchor moveWithCells="1">
                  <from>
                    <xdr:col>19</xdr:col>
                    <xdr:colOff>95250</xdr:colOff>
                    <xdr:row>608</xdr:row>
                    <xdr:rowOff>57150</xdr:rowOff>
                  </from>
                  <to>
                    <xdr:col>21</xdr:col>
                    <xdr:colOff>0</xdr:colOff>
                    <xdr:row>608</xdr:row>
                    <xdr:rowOff>266700</xdr:rowOff>
                  </to>
                </anchor>
              </controlPr>
            </control>
          </mc:Choice>
        </mc:AlternateContent>
        <mc:AlternateContent xmlns:mc="http://schemas.openxmlformats.org/markup-compatibility/2006">
          <mc:Choice Requires="x14">
            <control shapeId="36310" r:id="rId169" name="Check Box 30166">
              <controlPr defaultSize="0" autoFill="0" autoLine="0" autoPict="0">
                <anchor moveWithCells="1">
                  <from>
                    <xdr:col>21</xdr:col>
                    <xdr:colOff>95250</xdr:colOff>
                    <xdr:row>608</xdr:row>
                    <xdr:rowOff>57150</xdr:rowOff>
                  </from>
                  <to>
                    <xdr:col>23</xdr:col>
                    <xdr:colOff>0</xdr:colOff>
                    <xdr:row>608</xdr:row>
                    <xdr:rowOff>266700</xdr:rowOff>
                  </to>
                </anchor>
              </controlPr>
            </control>
          </mc:Choice>
        </mc:AlternateContent>
        <mc:AlternateContent xmlns:mc="http://schemas.openxmlformats.org/markup-compatibility/2006">
          <mc:Choice Requires="x14">
            <control shapeId="36311" r:id="rId170" name="Check Box 30167">
              <controlPr defaultSize="0" autoFill="0" autoLine="0" autoPict="0">
                <anchor moveWithCells="1">
                  <from>
                    <xdr:col>23</xdr:col>
                    <xdr:colOff>95250</xdr:colOff>
                    <xdr:row>608</xdr:row>
                    <xdr:rowOff>57150</xdr:rowOff>
                  </from>
                  <to>
                    <xdr:col>25</xdr:col>
                    <xdr:colOff>0</xdr:colOff>
                    <xdr:row>608</xdr:row>
                    <xdr:rowOff>266700</xdr:rowOff>
                  </to>
                </anchor>
              </controlPr>
            </control>
          </mc:Choice>
        </mc:AlternateContent>
        <mc:AlternateContent xmlns:mc="http://schemas.openxmlformats.org/markup-compatibility/2006">
          <mc:Choice Requires="x14">
            <control shapeId="36312" r:id="rId171" name="Check Box 30168">
              <controlPr defaultSize="0" autoFill="0" autoLine="0" autoPict="0">
                <anchor moveWithCells="1">
                  <from>
                    <xdr:col>25</xdr:col>
                    <xdr:colOff>95250</xdr:colOff>
                    <xdr:row>608</xdr:row>
                    <xdr:rowOff>57150</xdr:rowOff>
                  </from>
                  <to>
                    <xdr:col>27</xdr:col>
                    <xdr:colOff>0</xdr:colOff>
                    <xdr:row>608</xdr:row>
                    <xdr:rowOff>266700</xdr:rowOff>
                  </to>
                </anchor>
              </controlPr>
            </control>
          </mc:Choice>
        </mc:AlternateContent>
        <mc:AlternateContent xmlns:mc="http://schemas.openxmlformats.org/markup-compatibility/2006">
          <mc:Choice Requires="x14">
            <control shapeId="36313" r:id="rId172" name="Check Box 30169">
              <controlPr defaultSize="0" autoFill="0" autoLine="0" autoPict="0">
                <anchor moveWithCells="1">
                  <from>
                    <xdr:col>27</xdr:col>
                    <xdr:colOff>95250</xdr:colOff>
                    <xdr:row>608</xdr:row>
                    <xdr:rowOff>57150</xdr:rowOff>
                  </from>
                  <to>
                    <xdr:col>29</xdr:col>
                    <xdr:colOff>0</xdr:colOff>
                    <xdr:row>608</xdr:row>
                    <xdr:rowOff>266700</xdr:rowOff>
                  </to>
                </anchor>
              </controlPr>
            </control>
          </mc:Choice>
        </mc:AlternateContent>
        <mc:AlternateContent xmlns:mc="http://schemas.openxmlformats.org/markup-compatibility/2006">
          <mc:Choice Requires="x14">
            <control shapeId="36314" r:id="rId173" name="Check Box 30170">
              <controlPr defaultSize="0" autoFill="0" autoLine="0" autoPict="0">
                <anchor moveWithCells="1">
                  <from>
                    <xdr:col>29</xdr:col>
                    <xdr:colOff>95250</xdr:colOff>
                    <xdr:row>608</xdr:row>
                    <xdr:rowOff>57150</xdr:rowOff>
                  </from>
                  <to>
                    <xdr:col>31</xdr:col>
                    <xdr:colOff>0</xdr:colOff>
                    <xdr:row>608</xdr:row>
                    <xdr:rowOff>266700</xdr:rowOff>
                  </to>
                </anchor>
              </controlPr>
            </control>
          </mc:Choice>
        </mc:AlternateContent>
        <mc:AlternateContent xmlns:mc="http://schemas.openxmlformats.org/markup-compatibility/2006">
          <mc:Choice Requires="x14">
            <control shapeId="36315" r:id="rId174" name="Check Box 30171">
              <controlPr defaultSize="0" autoFill="0" autoLine="0" autoPict="0">
                <anchor moveWithCells="1">
                  <from>
                    <xdr:col>31</xdr:col>
                    <xdr:colOff>95250</xdr:colOff>
                    <xdr:row>608</xdr:row>
                    <xdr:rowOff>57150</xdr:rowOff>
                  </from>
                  <to>
                    <xdr:col>33</xdr:col>
                    <xdr:colOff>0</xdr:colOff>
                    <xdr:row>608</xdr:row>
                    <xdr:rowOff>266700</xdr:rowOff>
                  </to>
                </anchor>
              </controlPr>
            </control>
          </mc:Choice>
        </mc:AlternateContent>
        <mc:AlternateContent xmlns:mc="http://schemas.openxmlformats.org/markup-compatibility/2006">
          <mc:Choice Requires="x14">
            <control shapeId="36316" r:id="rId175" name="Check Box 30172">
              <controlPr defaultSize="0" autoFill="0" autoLine="0" autoPict="0">
                <anchor moveWithCells="1">
                  <from>
                    <xdr:col>33</xdr:col>
                    <xdr:colOff>95250</xdr:colOff>
                    <xdr:row>608</xdr:row>
                    <xdr:rowOff>57150</xdr:rowOff>
                  </from>
                  <to>
                    <xdr:col>35</xdr:col>
                    <xdr:colOff>0</xdr:colOff>
                    <xdr:row>608</xdr:row>
                    <xdr:rowOff>266700</xdr:rowOff>
                  </to>
                </anchor>
              </controlPr>
            </control>
          </mc:Choice>
        </mc:AlternateContent>
        <mc:AlternateContent xmlns:mc="http://schemas.openxmlformats.org/markup-compatibility/2006">
          <mc:Choice Requires="x14">
            <control shapeId="36317" r:id="rId176" name="Check Box 30173">
              <controlPr defaultSize="0" autoFill="0" autoLine="0" autoPict="0">
                <anchor moveWithCells="1">
                  <from>
                    <xdr:col>35</xdr:col>
                    <xdr:colOff>95250</xdr:colOff>
                    <xdr:row>608</xdr:row>
                    <xdr:rowOff>57150</xdr:rowOff>
                  </from>
                  <to>
                    <xdr:col>37</xdr:col>
                    <xdr:colOff>0</xdr:colOff>
                    <xdr:row>608</xdr:row>
                    <xdr:rowOff>266700</xdr:rowOff>
                  </to>
                </anchor>
              </controlPr>
            </control>
          </mc:Choice>
        </mc:AlternateContent>
        <mc:AlternateContent xmlns:mc="http://schemas.openxmlformats.org/markup-compatibility/2006">
          <mc:Choice Requires="x14">
            <control shapeId="36318" r:id="rId177" name="Check Box 30174">
              <controlPr defaultSize="0" autoFill="0" autoLine="0" autoPict="0">
                <anchor moveWithCells="1">
                  <from>
                    <xdr:col>37</xdr:col>
                    <xdr:colOff>95250</xdr:colOff>
                    <xdr:row>608</xdr:row>
                    <xdr:rowOff>57150</xdr:rowOff>
                  </from>
                  <to>
                    <xdr:col>39</xdr:col>
                    <xdr:colOff>0</xdr:colOff>
                    <xdr:row>608</xdr:row>
                    <xdr:rowOff>266700</xdr:rowOff>
                  </to>
                </anchor>
              </controlPr>
            </control>
          </mc:Choice>
        </mc:AlternateContent>
        <mc:AlternateContent xmlns:mc="http://schemas.openxmlformats.org/markup-compatibility/2006">
          <mc:Choice Requires="x14">
            <control shapeId="36319" r:id="rId178" name="Check Box 30175">
              <controlPr defaultSize="0" autoFill="0" autoLine="0" autoPict="0">
                <anchor moveWithCells="1">
                  <from>
                    <xdr:col>7</xdr:col>
                    <xdr:colOff>95250</xdr:colOff>
                    <xdr:row>609</xdr:row>
                    <xdr:rowOff>57150</xdr:rowOff>
                  </from>
                  <to>
                    <xdr:col>9</xdr:col>
                    <xdr:colOff>0</xdr:colOff>
                    <xdr:row>609</xdr:row>
                    <xdr:rowOff>266700</xdr:rowOff>
                  </to>
                </anchor>
              </controlPr>
            </control>
          </mc:Choice>
        </mc:AlternateContent>
        <mc:AlternateContent xmlns:mc="http://schemas.openxmlformats.org/markup-compatibility/2006">
          <mc:Choice Requires="x14">
            <control shapeId="36320" r:id="rId179" name="Check Box 30176">
              <controlPr defaultSize="0" autoFill="0" autoLine="0" autoPict="0">
                <anchor moveWithCells="1">
                  <from>
                    <xdr:col>9</xdr:col>
                    <xdr:colOff>95250</xdr:colOff>
                    <xdr:row>609</xdr:row>
                    <xdr:rowOff>57150</xdr:rowOff>
                  </from>
                  <to>
                    <xdr:col>11</xdr:col>
                    <xdr:colOff>0</xdr:colOff>
                    <xdr:row>609</xdr:row>
                    <xdr:rowOff>266700</xdr:rowOff>
                  </to>
                </anchor>
              </controlPr>
            </control>
          </mc:Choice>
        </mc:AlternateContent>
        <mc:AlternateContent xmlns:mc="http://schemas.openxmlformats.org/markup-compatibility/2006">
          <mc:Choice Requires="x14">
            <control shapeId="36321" r:id="rId180" name="Check Box 30177">
              <controlPr defaultSize="0" autoFill="0" autoLine="0" autoPict="0">
                <anchor moveWithCells="1">
                  <from>
                    <xdr:col>11</xdr:col>
                    <xdr:colOff>95250</xdr:colOff>
                    <xdr:row>609</xdr:row>
                    <xdr:rowOff>57150</xdr:rowOff>
                  </from>
                  <to>
                    <xdr:col>13</xdr:col>
                    <xdr:colOff>0</xdr:colOff>
                    <xdr:row>609</xdr:row>
                    <xdr:rowOff>266700</xdr:rowOff>
                  </to>
                </anchor>
              </controlPr>
            </control>
          </mc:Choice>
        </mc:AlternateContent>
        <mc:AlternateContent xmlns:mc="http://schemas.openxmlformats.org/markup-compatibility/2006">
          <mc:Choice Requires="x14">
            <control shapeId="36322" r:id="rId181" name="Check Box 30178">
              <controlPr defaultSize="0" autoFill="0" autoLine="0" autoPict="0">
                <anchor moveWithCells="1">
                  <from>
                    <xdr:col>13</xdr:col>
                    <xdr:colOff>95250</xdr:colOff>
                    <xdr:row>609</xdr:row>
                    <xdr:rowOff>57150</xdr:rowOff>
                  </from>
                  <to>
                    <xdr:col>15</xdr:col>
                    <xdr:colOff>0</xdr:colOff>
                    <xdr:row>609</xdr:row>
                    <xdr:rowOff>266700</xdr:rowOff>
                  </to>
                </anchor>
              </controlPr>
            </control>
          </mc:Choice>
        </mc:AlternateContent>
        <mc:AlternateContent xmlns:mc="http://schemas.openxmlformats.org/markup-compatibility/2006">
          <mc:Choice Requires="x14">
            <control shapeId="36323" r:id="rId182" name="Check Box 30179">
              <controlPr defaultSize="0" autoFill="0" autoLine="0" autoPict="0">
                <anchor moveWithCells="1">
                  <from>
                    <xdr:col>17</xdr:col>
                    <xdr:colOff>95250</xdr:colOff>
                    <xdr:row>609</xdr:row>
                    <xdr:rowOff>57150</xdr:rowOff>
                  </from>
                  <to>
                    <xdr:col>19</xdr:col>
                    <xdr:colOff>0</xdr:colOff>
                    <xdr:row>609</xdr:row>
                    <xdr:rowOff>266700</xdr:rowOff>
                  </to>
                </anchor>
              </controlPr>
            </control>
          </mc:Choice>
        </mc:AlternateContent>
        <mc:AlternateContent xmlns:mc="http://schemas.openxmlformats.org/markup-compatibility/2006">
          <mc:Choice Requires="x14">
            <control shapeId="36324" r:id="rId183" name="Check Box 30180">
              <controlPr defaultSize="0" autoFill="0" autoLine="0" autoPict="0">
                <anchor moveWithCells="1">
                  <from>
                    <xdr:col>19</xdr:col>
                    <xdr:colOff>95250</xdr:colOff>
                    <xdr:row>609</xdr:row>
                    <xdr:rowOff>57150</xdr:rowOff>
                  </from>
                  <to>
                    <xdr:col>21</xdr:col>
                    <xdr:colOff>0</xdr:colOff>
                    <xdr:row>609</xdr:row>
                    <xdr:rowOff>266700</xdr:rowOff>
                  </to>
                </anchor>
              </controlPr>
            </control>
          </mc:Choice>
        </mc:AlternateContent>
        <mc:AlternateContent xmlns:mc="http://schemas.openxmlformats.org/markup-compatibility/2006">
          <mc:Choice Requires="x14">
            <control shapeId="36325" r:id="rId184" name="Check Box 30181">
              <controlPr defaultSize="0" autoFill="0" autoLine="0" autoPict="0">
                <anchor moveWithCells="1">
                  <from>
                    <xdr:col>21</xdr:col>
                    <xdr:colOff>95250</xdr:colOff>
                    <xdr:row>609</xdr:row>
                    <xdr:rowOff>57150</xdr:rowOff>
                  </from>
                  <to>
                    <xdr:col>23</xdr:col>
                    <xdr:colOff>0</xdr:colOff>
                    <xdr:row>609</xdr:row>
                    <xdr:rowOff>266700</xdr:rowOff>
                  </to>
                </anchor>
              </controlPr>
            </control>
          </mc:Choice>
        </mc:AlternateContent>
        <mc:AlternateContent xmlns:mc="http://schemas.openxmlformats.org/markup-compatibility/2006">
          <mc:Choice Requires="x14">
            <control shapeId="36326" r:id="rId185" name="Check Box 30182">
              <controlPr defaultSize="0" autoFill="0" autoLine="0" autoPict="0">
                <anchor moveWithCells="1">
                  <from>
                    <xdr:col>23</xdr:col>
                    <xdr:colOff>95250</xdr:colOff>
                    <xdr:row>609</xdr:row>
                    <xdr:rowOff>57150</xdr:rowOff>
                  </from>
                  <to>
                    <xdr:col>25</xdr:col>
                    <xdr:colOff>0</xdr:colOff>
                    <xdr:row>609</xdr:row>
                    <xdr:rowOff>266700</xdr:rowOff>
                  </to>
                </anchor>
              </controlPr>
            </control>
          </mc:Choice>
        </mc:AlternateContent>
        <mc:AlternateContent xmlns:mc="http://schemas.openxmlformats.org/markup-compatibility/2006">
          <mc:Choice Requires="x14">
            <control shapeId="36327" r:id="rId186" name="Check Box 30183">
              <controlPr defaultSize="0" autoFill="0" autoLine="0" autoPict="0">
                <anchor moveWithCells="1">
                  <from>
                    <xdr:col>25</xdr:col>
                    <xdr:colOff>95250</xdr:colOff>
                    <xdr:row>609</xdr:row>
                    <xdr:rowOff>57150</xdr:rowOff>
                  </from>
                  <to>
                    <xdr:col>27</xdr:col>
                    <xdr:colOff>0</xdr:colOff>
                    <xdr:row>609</xdr:row>
                    <xdr:rowOff>266700</xdr:rowOff>
                  </to>
                </anchor>
              </controlPr>
            </control>
          </mc:Choice>
        </mc:AlternateContent>
        <mc:AlternateContent xmlns:mc="http://schemas.openxmlformats.org/markup-compatibility/2006">
          <mc:Choice Requires="x14">
            <control shapeId="36328" r:id="rId187" name="Check Box 30184">
              <controlPr defaultSize="0" autoFill="0" autoLine="0" autoPict="0">
                <anchor moveWithCells="1">
                  <from>
                    <xdr:col>27</xdr:col>
                    <xdr:colOff>95250</xdr:colOff>
                    <xdr:row>609</xdr:row>
                    <xdr:rowOff>57150</xdr:rowOff>
                  </from>
                  <to>
                    <xdr:col>29</xdr:col>
                    <xdr:colOff>0</xdr:colOff>
                    <xdr:row>609</xdr:row>
                    <xdr:rowOff>266700</xdr:rowOff>
                  </to>
                </anchor>
              </controlPr>
            </control>
          </mc:Choice>
        </mc:AlternateContent>
        <mc:AlternateContent xmlns:mc="http://schemas.openxmlformats.org/markup-compatibility/2006">
          <mc:Choice Requires="x14">
            <control shapeId="36329" r:id="rId188" name="Check Box 30185">
              <controlPr defaultSize="0" autoFill="0" autoLine="0" autoPict="0">
                <anchor moveWithCells="1">
                  <from>
                    <xdr:col>29</xdr:col>
                    <xdr:colOff>95250</xdr:colOff>
                    <xdr:row>609</xdr:row>
                    <xdr:rowOff>57150</xdr:rowOff>
                  </from>
                  <to>
                    <xdr:col>31</xdr:col>
                    <xdr:colOff>0</xdr:colOff>
                    <xdr:row>609</xdr:row>
                    <xdr:rowOff>266700</xdr:rowOff>
                  </to>
                </anchor>
              </controlPr>
            </control>
          </mc:Choice>
        </mc:AlternateContent>
        <mc:AlternateContent xmlns:mc="http://schemas.openxmlformats.org/markup-compatibility/2006">
          <mc:Choice Requires="x14">
            <control shapeId="36330" r:id="rId189" name="Check Box 30186">
              <controlPr defaultSize="0" autoFill="0" autoLine="0" autoPict="0">
                <anchor moveWithCells="1">
                  <from>
                    <xdr:col>31</xdr:col>
                    <xdr:colOff>95250</xdr:colOff>
                    <xdr:row>609</xdr:row>
                    <xdr:rowOff>57150</xdr:rowOff>
                  </from>
                  <to>
                    <xdr:col>33</xdr:col>
                    <xdr:colOff>0</xdr:colOff>
                    <xdr:row>609</xdr:row>
                    <xdr:rowOff>266700</xdr:rowOff>
                  </to>
                </anchor>
              </controlPr>
            </control>
          </mc:Choice>
        </mc:AlternateContent>
        <mc:AlternateContent xmlns:mc="http://schemas.openxmlformats.org/markup-compatibility/2006">
          <mc:Choice Requires="x14">
            <control shapeId="36331" r:id="rId190" name="Check Box 30187">
              <controlPr defaultSize="0" autoFill="0" autoLine="0" autoPict="0">
                <anchor moveWithCells="1">
                  <from>
                    <xdr:col>33</xdr:col>
                    <xdr:colOff>95250</xdr:colOff>
                    <xdr:row>609</xdr:row>
                    <xdr:rowOff>57150</xdr:rowOff>
                  </from>
                  <to>
                    <xdr:col>35</xdr:col>
                    <xdr:colOff>0</xdr:colOff>
                    <xdr:row>609</xdr:row>
                    <xdr:rowOff>266700</xdr:rowOff>
                  </to>
                </anchor>
              </controlPr>
            </control>
          </mc:Choice>
        </mc:AlternateContent>
        <mc:AlternateContent xmlns:mc="http://schemas.openxmlformats.org/markup-compatibility/2006">
          <mc:Choice Requires="x14">
            <control shapeId="36332" r:id="rId191" name="Check Box 30188">
              <controlPr defaultSize="0" autoFill="0" autoLine="0" autoPict="0">
                <anchor moveWithCells="1">
                  <from>
                    <xdr:col>35</xdr:col>
                    <xdr:colOff>95250</xdr:colOff>
                    <xdr:row>609</xdr:row>
                    <xdr:rowOff>57150</xdr:rowOff>
                  </from>
                  <to>
                    <xdr:col>37</xdr:col>
                    <xdr:colOff>0</xdr:colOff>
                    <xdr:row>609</xdr:row>
                    <xdr:rowOff>266700</xdr:rowOff>
                  </to>
                </anchor>
              </controlPr>
            </control>
          </mc:Choice>
        </mc:AlternateContent>
        <mc:AlternateContent xmlns:mc="http://schemas.openxmlformats.org/markup-compatibility/2006">
          <mc:Choice Requires="x14">
            <control shapeId="36333" r:id="rId192" name="Check Box 30189">
              <controlPr defaultSize="0" autoFill="0" autoLine="0" autoPict="0">
                <anchor moveWithCells="1">
                  <from>
                    <xdr:col>37</xdr:col>
                    <xdr:colOff>104775</xdr:colOff>
                    <xdr:row>609</xdr:row>
                    <xdr:rowOff>57150</xdr:rowOff>
                  </from>
                  <to>
                    <xdr:col>39</xdr:col>
                    <xdr:colOff>9525</xdr:colOff>
                    <xdr:row>609</xdr:row>
                    <xdr:rowOff>266700</xdr:rowOff>
                  </to>
                </anchor>
              </controlPr>
            </control>
          </mc:Choice>
        </mc:AlternateContent>
        <mc:AlternateContent xmlns:mc="http://schemas.openxmlformats.org/markup-compatibility/2006">
          <mc:Choice Requires="x14">
            <control shapeId="36334" r:id="rId193" name="Check Box 30190">
              <controlPr defaultSize="0" autoFill="0" autoLine="0" autoPict="0">
                <anchor moveWithCells="1">
                  <from>
                    <xdr:col>7</xdr:col>
                    <xdr:colOff>95250</xdr:colOff>
                    <xdr:row>610</xdr:row>
                    <xdr:rowOff>57150</xdr:rowOff>
                  </from>
                  <to>
                    <xdr:col>9</xdr:col>
                    <xdr:colOff>0</xdr:colOff>
                    <xdr:row>610</xdr:row>
                    <xdr:rowOff>266700</xdr:rowOff>
                  </to>
                </anchor>
              </controlPr>
            </control>
          </mc:Choice>
        </mc:AlternateContent>
        <mc:AlternateContent xmlns:mc="http://schemas.openxmlformats.org/markup-compatibility/2006">
          <mc:Choice Requires="x14">
            <control shapeId="36335" r:id="rId194" name="Check Box 30191">
              <controlPr defaultSize="0" autoFill="0" autoLine="0" autoPict="0">
                <anchor moveWithCells="1">
                  <from>
                    <xdr:col>9</xdr:col>
                    <xdr:colOff>95250</xdr:colOff>
                    <xdr:row>610</xdr:row>
                    <xdr:rowOff>57150</xdr:rowOff>
                  </from>
                  <to>
                    <xdr:col>11</xdr:col>
                    <xdr:colOff>0</xdr:colOff>
                    <xdr:row>610</xdr:row>
                    <xdr:rowOff>266700</xdr:rowOff>
                  </to>
                </anchor>
              </controlPr>
            </control>
          </mc:Choice>
        </mc:AlternateContent>
        <mc:AlternateContent xmlns:mc="http://schemas.openxmlformats.org/markup-compatibility/2006">
          <mc:Choice Requires="x14">
            <control shapeId="36336" r:id="rId195" name="Check Box 30192">
              <controlPr defaultSize="0" autoFill="0" autoLine="0" autoPict="0">
                <anchor moveWithCells="1">
                  <from>
                    <xdr:col>11</xdr:col>
                    <xdr:colOff>95250</xdr:colOff>
                    <xdr:row>610</xdr:row>
                    <xdr:rowOff>57150</xdr:rowOff>
                  </from>
                  <to>
                    <xdr:col>13</xdr:col>
                    <xdr:colOff>0</xdr:colOff>
                    <xdr:row>610</xdr:row>
                    <xdr:rowOff>266700</xdr:rowOff>
                  </to>
                </anchor>
              </controlPr>
            </control>
          </mc:Choice>
        </mc:AlternateContent>
        <mc:AlternateContent xmlns:mc="http://schemas.openxmlformats.org/markup-compatibility/2006">
          <mc:Choice Requires="x14">
            <control shapeId="36337" r:id="rId196" name="Check Box 30193">
              <controlPr defaultSize="0" autoFill="0" autoLine="0" autoPict="0">
                <anchor moveWithCells="1">
                  <from>
                    <xdr:col>13</xdr:col>
                    <xdr:colOff>95250</xdr:colOff>
                    <xdr:row>610</xdr:row>
                    <xdr:rowOff>57150</xdr:rowOff>
                  </from>
                  <to>
                    <xdr:col>15</xdr:col>
                    <xdr:colOff>0</xdr:colOff>
                    <xdr:row>610</xdr:row>
                    <xdr:rowOff>266700</xdr:rowOff>
                  </to>
                </anchor>
              </controlPr>
            </control>
          </mc:Choice>
        </mc:AlternateContent>
        <mc:AlternateContent xmlns:mc="http://schemas.openxmlformats.org/markup-compatibility/2006">
          <mc:Choice Requires="x14">
            <control shapeId="36338" r:id="rId197" name="Check Box 30194">
              <controlPr defaultSize="0" autoFill="0" autoLine="0" autoPict="0">
                <anchor moveWithCells="1">
                  <from>
                    <xdr:col>17</xdr:col>
                    <xdr:colOff>95250</xdr:colOff>
                    <xdr:row>610</xdr:row>
                    <xdr:rowOff>57150</xdr:rowOff>
                  </from>
                  <to>
                    <xdr:col>19</xdr:col>
                    <xdr:colOff>0</xdr:colOff>
                    <xdr:row>610</xdr:row>
                    <xdr:rowOff>266700</xdr:rowOff>
                  </to>
                </anchor>
              </controlPr>
            </control>
          </mc:Choice>
        </mc:AlternateContent>
        <mc:AlternateContent xmlns:mc="http://schemas.openxmlformats.org/markup-compatibility/2006">
          <mc:Choice Requires="x14">
            <control shapeId="36339" r:id="rId198" name="Check Box 30195">
              <controlPr defaultSize="0" autoFill="0" autoLine="0" autoPict="0">
                <anchor moveWithCells="1">
                  <from>
                    <xdr:col>19</xdr:col>
                    <xdr:colOff>95250</xdr:colOff>
                    <xdr:row>610</xdr:row>
                    <xdr:rowOff>57150</xdr:rowOff>
                  </from>
                  <to>
                    <xdr:col>21</xdr:col>
                    <xdr:colOff>0</xdr:colOff>
                    <xdr:row>610</xdr:row>
                    <xdr:rowOff>266700</xdr:rowOff>
                  </to>
                </anchor>
              </controlPr>
            </control>
          </mc:Choice>
        </mc:AlternateContent>
        <mc:AlternateContent xmlns:mc="http://schemas.openxmlformats.org/markup-compatibility/2006">
          <mc:Choice Requires="x14">
            <control shapeId="36340" r:id="rId199" name="Check Box 30196">
              <controlPr defaultSize="0" autoFill="0" autoLine="0" autoPict="0">
                <anchor moveWithCells="1">
                  <from>
                    <xdr:col>21</xdr:col>
                    <xdr:colOff>95250</xdr:colOff>
                    <xdr:row>610</xdr:row>
                    <xdr:rowOff>57150</xdr:rowOff>
                  </from>
                  <to>
                    <xdr:col>23</xdr:col>
                    <xdr:colOff>0</xdr:colOff>
                    <xdr:row>610</xdr:row>
                    <xdr:rowOff>266700</xdr:rowOff>
                  </to>
                </anchor>
              </controlPr>
            </control>
          </mc:Choice>
        </mc:AlternateContent>
        <mc:AlternateContent xmlns:mc="http://schemas.openxmlformats.org/markup-compatibility/2006">
          <mc:Choice Requires="x14">
            <control shapeId="36341" r:id="rId200" name="Check Box 30197">
              <controlPr defaultSize="0" autoFill="0" autoLine="0" autoPict="0">
                <anchor moveWithCells="1">
                  <from>
                    <xdr:col>23</xdr:col>
                    <xdr:colOff>95250</xdr:colOff>
                    <xdr:row>610</xdr:row>
                    <xdr:rowOff>57150</xdr:rowOff>
                  </from>
                  <to>
                    <xdr:col>25</xdr:col>
                    <xdr:colOff>0</xdr:colOff>
                    <xdr:row>610</xdr:row>
                    <xdr:rowOff>266700</xdr:rowOff>
                  </to>
                </anchor>
              </controlPr>
            </control>
          </mc:Choice>
        </mc:AlternateContent>
        <mc:AlternateContent xmlns:mc="http://schemas.openxmlformats.org/markup-compatibility/2006">
          <mc:Choice Requires="x14">
            <control shapeId="36342" r:id="rId201" name="Check Box 30198">
              <controlPr defaultSize="0" autoFill="0" autoLine="0" autoPict="0">
                <anchor moveWithCells="1">
                  <from>
                    <xdr:col>25</xdr:col>
                    <xdr:colOff>95250</xdr:colOff>
                    <xdr:row>610</xdr:row>
                    <xdr:rowOff>57150</xdr:rowOff>
                  </from>
                  <to>
                    <xdr:col>27</xdr:col>
                    <xdr:colOff>0</xdr:colOff>
                    <xdr:row>610</xdr:row>
                    <xdr:rowOff>266700</xdr:rowOff>
                  </to>
                </anchor>
              </controlPr>
            </control>
          </mc:Choice>
        </mc:AlternateContent>
        <mc:AlternateContent xmlns:mc="http://schemas.openxmlformats.org/markup-compatibility/2006">
          <mc:Choice Requires="x14">
            <control shapeId="36343" r:id="rId202" name="Check Box 30199">
              <controlPr defaultSize="0" autoFill="0" autoLine="0" autoPict="0">
                <anchor moveWithCells="1">
                  <from>
                    <xdr:col>27</xdr:col>
                    <xdr:colOff>95250</xdr:colOff>
                    <xdr:row>610</xdr:row>
                    <xdr:rowOff>57150</xdr:rowOff>
                  </from>
                  <to>
                    <xdr:col>29</xdr:col>
                    <xdr:colOff>0</xdr:colOff>
                    <xdr:row>610</xdr:row>
                    <xdr:rowOff>266700</xdr:rowOff>
                  </to>
                </anchor>
              </controlPr>
            </control>
          </mc:Choice>
        </mc:AlternateContent>
        <mc:AlternateContent xmlns:mc="http://schemas.openxmlformats.org/markup-compatibility/2006">
          <mc:Choice Requires="x14">
            <control shapeId="36344" r:id="rId203" name="Check Box 30200">
              <controlPr defaultSize="0" autoFill="0" autoLine="0" autoPict="0">
                <anchor moveWithCells="1">
                  <from>
                    <xdr:col>29</xdr:col>
                    <xdr:colOff>95250</xdr:colOff>
                    <xdr:row>610</xdr:row>
                    <xdr:rowOff>57150</xdr:rowOff>
                  </from>
                  <to>
                    <xdr:col>31</xdr:col>
                    <xdr:colOff>0</xdr:colOff>
                    <xdr:row>610</xdr:row>
                    <xdr:rowOff>266700</xdr:rowOff>
                  </to>
                </anchor>
              </controlPr>
            </control>
          </mc:Choice>
        </mc:AlternateContent>
        <mc:AlternateContent xmlns:mc="http://schemas.openxmlformats.org/markup-compatibility/2006">
          <mc:Choice Requires="x14">
            <control shapeId="36345" r:id="rId204" name="Check Box 30201">
              <controlPr defaultSize="0" autoFill="0" autoLine="0" autoPict="0">
                <anchor moveWithCells="1">
                  <from>
                    <xdr:col>31</xdr:col>
                    <xdr:colOff>95250</xdr:colOff>
                    <xdr:row>610</xdr:row>
                    <xdr:rowOff>57150</xdr:rowOff>
                  </from>
                  <to>
                    <xdr:col>33</xdr:col>
                    <xdr:colOff>0</xdr:colOff>
                    <xdr:row>610</xdr:row>
                    <xdr:rowOff>266700</xdr:rowOff>
                  </to>
                </anchor>
              </controlPr>
            </control>
          </mc:Choice>
        </mc:AlternateContent>
        <mc:AlternateContent xmlns:mc="http://schemas.openxmlformats.org/markup-compatibility/2006">
          <mc:Choice Requires="x14">
            <control shapeId="36346" r:id="rId205" name="Check Box 30202">
              <controlPr defaultSize="0" autoFill="0" autoLine="0" autoPict="0">
                <anchor moveWithCells="1">
                  <from>
                    <xdr:col>33</xdr:col>
                    <xdr:colOff>95250</xdr:colOff>
                    <xdr:row>610</xdr:row>
                    <xdr:rowOff>57150</xdr:rowOff>
                  </from>
                  <to>
                    <xdr:col>35</xdr:col>
                    <xdr:colOff>0</xdr:colOff>
                    <xdr:row>610</xdr:row>
                    <xdr:rowOff>266700</xdr:rowOff>
                  </to>
                </anchor>
              </controlPr>
            </control>
          </mc:Choice>
        </mc:AlternateContent>
        <mc:AlternateContent xmlns:mc="http://schemas.openxmlformats.org/markup-compatibility/2006">
          <mc:Choice Requires="x14">
            <control shapeId="36347" r:id="rId206" name="Check Box 30203">
              <controlPr defaultSize="0" autoFill="0" autoLine="0" autoPict="0">
                <anchor moveWithCells="1">
                  <from>
                    <xdr:col>35</xdr:col>
                    <xdr:colOff>95250</xdr:colOff>
                    <xdr:row>610</xdr:row>
                    <xdr:rowOff>57150</xdr:rowOff>
                  </from>
                  <to>
                    <xdr:col>37</xdr:col>
                    <xdr:colOff>0</xdr:colOff>
                    <xdr:row>610</xdr:row>
                    <xdr:rowOff>266700</xdr:rowOff>
                  </to>
                </anchor>
              </controlPr>
            </control>
          </mc:Choice>
        </mc:AlternateContent>
        <mc:AlternateContent xmlns:mc="http://schemas.openxmlformats.org/markup-compatibility/2006">
          <mc:Choice Requires="x14">
            <control shapeId="36348" r:id="rId207" name="Check Box 30204">
              <controlPr defaultSize="0" autoFill="0" autoLine="0" autoPict="0">
                <anchor moveWithCells="1">
                  <from>
                    <xdr:col>37</xdr:col>
                    <xdr:colOff>95250</xdr:colOff>
                    <xdr:row>610</xdr:row>
                    <xdr:rowOff>57150</xdr:rowOff>
                  </from>
                  <to>
                    <xdr:col>39</xdr:col>
                    <xdr:colOff>0</xdr:colOff>
                    <xdr:row>610</xdr:row>
                    <xdr:rowOff>266700</xdr:rowOff>
                  </to>
                </anchor>
              </controlPr>
            </control>
          </mc:Choice>
        </mc:AlternateContent>
        <mc:AlternateContent xmlns:mc="http://schemas.openxmlformats.org/markup-compatibility/2006">
          <mc:Choice Requires="x14">
            <control shapeId="36349" r:id="rId208" name="Check Box 30205">
              <controlPr defaultSize="0" autoFill="0" autoLine="0" autoPict="0">
                <anchor moveWithCells="1">
                  <from>
                    <xdr:col>7</xdr:col>
                    <xdr:colOff>95250</xdr:colOff>
                    <xdr:row>611</xdr:row>
                    <xdr:rowOff>57150</xdr:rowOff>
                  </from>
                  <to>
                    <xdr:col>9</xdr:col>
                    <xdr:colOff>0</xdr:colOff>
                    <xdr:row>611</xdr:row>
                    <xdr:rowOff>266700</xdr:rowOff>
                  </to>
                </anchor>
              </controlPr>
            </control>
          </mc:Choice>
        </mc:AlternateContent>
        <mc:AlternateContent xmlns:mc="http://schemas.openxmlformats.org/markup-compatibility/2006">
          <mc:Choice Requires="x14">
            <control shapeId="36350" r:id="rId209" name="Check Box 30206">
              <controlPr defaultSize="0" autoFill="0" autoLine="0" autoPict="0">
                <anchor moveWithCells="1">
                  <from>
                    <xdr:col>9</xdr:col>
                    <xdr:colOff>95250</xdr:colOff>
                    <xdr:row>611</xdr:row>
                    <xdr:rowOff>57150</xdr:rowOff>
                  </from>
                  <to>
                    <xdr:col>11</xdr:col>
                    <xdr:colOff>0</xdr:colOff>
                    <xdr:row>611</xdr:row>
                    <xdr:rowOff>266700</xdr:rowOff>
                  </to>
                </anchor>
              </controlPr>
            </control>
          </mc:Choice>
        </mc:AlternateContent>
        <mc:AlternateContent xmlns:mc="http://schemas.openxmlformats.org/markup-compatibility/2006">
          <mc:Choice Requires="x14">
            <control shapeId="36351" r:id="rId210" name="Check Box 30207">
              <controlPr defaultSize="0" autoFill="0" autoLine="0" autoPict="0">
                <anchor moveWithCells="1">
                  <from>
                    <xdr:col>11</xdr:col>
                    <xdr:colOff>95250</xdr:colOff>
                    <xdr:row>611</xdr:row>
                    <xdr:rowOff>57150</xdr:rowOff>
                  </from>
                  <to>
                    <xdr:col>13</xdr:col>
                    <xdr:colOff>0</xdr:colOff>
                    <xdr:row>611</xdr:row>
                    <xdr:rowOff>266700</xdr:rowOff>
                  </to>
                </anchor>
              </controlPr>
            </control>
          </mc:Choice>
        </mc:AlternateContent>
        <mc:AlternateContent xmlns:mc="http://schemas.openxmlformats.org/markup-compatibility/2006">
          <mc:Choice Requires="x14">
            <control shapeId="36352" r:id="rId211" name="Check Box 30208">
              <controlPr defaultSize="0" autoFill="0" autoLine="0" autoPict="0">
                <anchor moveWithCells="1">
                  <from>
                    <xdr:col>13</xdr:col>
                    <xdr:colOff>95250</xdr:colOff>
                    <xdr:row>611</xdr:row>
                    <xdr:rowOff>57150</xdr:rowOff>
                  </from>
                  <to>
                    <xdr:col>15</xdr:col>
                    <xdr:colOff>0</xdr:colOff>
                    <xdr:row>611</xdr:row>
                    <xdr:rowOff>266700</xdr:rowOff>
                  </to>
                </anchor>
              </controlPr>
            </control>
          </mc:Choice>
        </mc:AlternateContent>
        <mc:AlternateContent xmlns:mc="http://schemas.openxmlformats.org/markup-compatibility/2006">
          <mc:Choice Requires="x14">
            <control shapeId="36353" r:id="rId212" name="Check Box 30209">
              <controlPr defaultSize="0" autoFill="0" autoLine="0" autoPict="0">
                <anchor moveWithCells="1">
                  <from>
                    <xdr:col>17</xdr:col>
                    <xdr:colOff>95250</xdr:colOff>
                    <xdr:row>611</xdr:row>
                    <xdr:rowOff>57150</xdr:rowOff>
                  </from>
                  <to>
                    <xdr:col>19</xdr:col>
                    <xdr:colOff>0</xdr:colOff>
                    <xdr:row>611</xdr:row>
                    <xdr:rowOff>266700</xdr:rowOff>
                  </to>
                </anchor>
              </controlPr>
            </control>
          </mc:Choice>
        </mc:AlternateContent>
        <mc:AlternateContent xmlns:mc="http://schemas.openxmlformats.org/markup-compatibility/2006">
          <mc:Choice Requires="x14">
            <control shapeId="36354" r:id="rId213" name="Check Box 30210">
              <controlPr defaultSize="0" autoFill="0" autoLine="0" autoPict="0">
                <anchor moveWithCells="1">
                  <from>
                    <xdr:col>19</xdr:col>
                    <xdr:colOff>95250</xdr:colOff>
                    <xdr:row>611</xdr:row>
                    <xdr:rowOff>57150</xdr:rowOff>
                  </from>
                  <to>
                    <xdr:col>21</xdr:col>
                    <xdr:colOff>0</xdr:colOff>
                    <xdr:row>611</xdr:row>
                    <xdr:rowOff>266700</xdr:rowOff>
                  </to>
                </anchor>
              </controlPr>
            </control>
          </mc:Choice>
        </mc:AlternateContent>
        <mc:AlternateContent xmlns:mc="http://schemas.openxmlformats.org/markup-compatibility/2006">
          <mc:Choice Requires="x14">
            <control shapeId="36355" r:id="rId214" name="Check Box 30211">
              <controlPr defaultSize="0" autoFill="0" autoLine="0" autoPict="0">
                <anchor moveWithCells="1">
                  <from>
                    <xdr:col>21</xdr:col>
                    <xdr:colOff>95250</xdr:colOff>
                    <xdr:row>611</xdr:row>
                    <xdr:rowOff>57150</xdr:rowOff>
                  </from>
                  <to>
                    <xdr:col>23</xdr:col>
                    <xdr:colOff>0</xdr:colOff>
                    <xdr:row>611</xdr:row>
                    <xdr:rowOff>266700</xdr:rowOff>
                  </to>
                </anchor>
              </controlPr>
            </control>
          </mc:Choice>
        </mc:AlternateContent>
        <mc:AlternateContent xmlns:mc="http://schemas.openxmlformats.org/markup-compatibility/2006">
          <mc:Choice Requires="x14">
            <control shapeId="36356" r:id="rId215" name="Check Box 30212">
              <controlPr defaultSize="0" autoFill="0" autoLine="0" autoPict="0">
                <anchor moveWithCells="1">
                  <from>
                    <xdr:col>23</xdr:col>
                    <xdr:colOff>95250</xdr:colOff>
                    <xdr:row>611</xdr:row>
                    <xdr:rowOff>57150</xdr:rowOff>
                  </from>
                  <to>
                    <xdr:col>25</xdr:col>
                    <xdr:colOff>0</xdr:colOff>
                    <xdr:row>611</xdr:row>
                    <xdr:rowOff>266700</xdr:rowOff>
                  </to>
                </anchor>
              </controlPr>
            </control>
          </mc:Choice>
        </mc:AlternateContent>
        <mc:AlternateContent xmlns:mc="http://schemas.openxmlformats.org/markup-compatibility/2006">
          <mc:Choice Requires="x14">
            <control shapeId="36357" r:id="rId216" name="Check Box 30213">
              <controlPr defaultSize="0" autoFill="0" autoLine="0" autoPict="0">
                <anchor moveWithCells="1">
                  <from>
                    <xdr:col>25</xdr:col>
                    <xdr:colOff>95250</xdr:colOff>
                    <xdr:row>611</xdr:row>
                    <xdr:rowOff>57150</xdr:rowOff>
                  </from>
                  <to>
                    <xdr:col>27</xdr:col>
                    <xdr:colOff>0</xdr:colOff>
                    <xdr:row>611</xdr:row>
                    <xdr:rowOff>266700</xdr:rowOff>
                  </to>
                </anchor>
              </controlPr>
            </control>
          </mc:Choice>
        </mc:AlternateContent>
        <mc:AlternateContent xmlns:mc="http://schemas.openxmlformats.org/markup-compatibility/2006">
          <mc:Choice Requires="x14">
            <control shapeId="36358" r:id="rId217" name="Check Box 30214">
              <controlPr defaultSize="0" autoFill="0" autoLine="0" autoPict="0">
                <anchor moveWithCells="1">
                  <from>
                    <xdr:col>27</xdr:col>
                    <xdr:colOff>95250</xdr:colOff>
                    <xdr:row>611</xdr:row>
                    <xdr:rowOff>57150</xdr:rowOff>
                  </from>
                  <to>
                    <xdr:col>29</xdr:col>
                    <xdr:colOff>0</xdr:colOff>
                    <xdr:row>611</xdr:row>
                    <xdr:rowOff>266700</xdr:rowOff>
                  </to>
                </anchor>
              </controlPr>
            </control>
          </mc:Choice>
        </mc:AlternateContent>
        <mc:AlternateContent xmlns:mc="http://schemas.openxmlformats.org/markup-compatibility/2006">
          <mc:Choice Requires="x14">
            <control shapeId="36359" r:id="rId218" name="Check Box 30215">
              <controlPr defaultSize="0" autoFill="0" autoLine="0" autoPict="0">
                <anchor moveWithCells="1">
                  <from>
                    <xdr:col>29</xdr:col>
                    <xdr:colOff>95250</xdr:colOff>
                    <xdr:row>611</xdr:row>
                    <xdr:rowOff>57150</xdr:rowOff>
                  </from>
                  <to>
                    <xdr:col>31</xdr:col>
                    <xdr:colOff>0</xdr:colOff>
                    <xdr:row>611</xdr:row>
                    <xdr:rowOff>266700</xdr:rowOff>
                  </to>
                </anchor>
              </controlPr>
            </control>
          </mc:Choice>
        </mc:AlternateContent>
        <mc:AlternateContent xmlns:mc="http://schemas.openxmlformats.org/markup-compatibility/2006">
          <mc:Choice Requires="x14">
            <control shapeId="36360" r:id="rId219" name="Check Box 30216">
              <controlPr defaultSize="0" autoFill="0" autoLine="0" autoPict="0">
                <anchor moveWithCells="1">
                  <from>
                    <xdr:col>31</xdr:col>
                    <xdr:colOff>95250</xdr:colOff>
                    <xdr:row>611</xdr:row>
                    <xdr:rowOff>57150</xdr:rowOff>
                  </from>
                  <to>
                    <xdr:col>33</xdr:col>
                    <xdr:colOff>0</xdr:colOff>
                    <xdr:row>611</xdr:row>
                    <xdr:rowOff>266700</xdr:rowOff>
                  </to>
                </anchor>
              </controlPr>
            </control>
          </mc:Choice>
        </mc:AlternateContent>
        <mc:AlternateContent xmlns:mc="http://schemas.openxmlformats.org/markup-compatibility/2006">
          <mc:Choice Requires="x14">
            <control shapeId="36361" r:id="rId220" name="Check Box 30217">
              <controlPr defaultSize="0" autoFill="0" autoLine="0" autoPict="0">
                <anchor moveWithCells="1">
                  <from>
                    <xdr:col>33</xdr:col>
                    <xdr:colOff>95250</xdr:colOff>
                    <xdr:row>611</xdr:row>
                    <xdr:rowOff>57150</xdr:rowOff>
                  </from>
                  <to>
                    <xdr:col>35</xdr:col>
                    <xdr:colOff>0</xdr:colOff>
                    <xdr:row>611</xdr:row>
                    <xdr:rowOff>266700</xdr:rowOff>
                  </to>
                </anchor>
              </controlPr>
            </control>
          </mc:Choice>
        </mc:AlternateContent>
        <mc:AlternateContent xmlns:mc="http://schemas.openxmlformats.org/markup-compatibility/2006">
          <mc:Choice Requires="x14">
            <control shapeId="36362" r:id="rId221" name="Check Box 30218">
              <controlPr defaultSize="0" autoFill="0" autoLine="0" autoPict="0">
                <anchor moveWithCells="1">
                  <from>
                    <xdr:col>35</xdr:col>
                    <xdr:colOff>95250</xdr:colOff>
                    <xdr:row>611</xdr:row>
                    <xdr:rowOff>57150</xdr:rowOff>
                  </from>
                  <to>
                    <xdr:col>37</xdr:col>
                    <xdr:colOff>0</xdr:colOff>
                    <xdr:row>611</xdr:row>
                    <xdr:rowOff>266700</xdr:rowOff>
                  </to>
                </anchor>
              </controlPr>
            </control>
          </mc:Choice>
        </mc:AlternateContent>
        <mc:AlternateContent xmlns:mc="http://schemas.openxmlformats.org/markup-compatibility/2006">
          <mc:Choice Requires="x14">
            <control shapeId="36363" r:id="rId222" name="Check Box 30219">
              <controlPr defaultSize="0" autoFill="0" autoLine="0" autoPict="0">
                <anchor moveWithCells="1">
                  <from>
                    <xdr:col>37</xdr:col>
                    <xdr:colOff>95250</xdr:colOff>
                    <xdr:row>611</xdr:row>
                    <xdr:rowOff>57150</xdr:rowOff>
                  </from>
                  <to>
                    <xdr:col>39</xdr:col>
                    <xdr:colOff>0</xdr:colOff>
                    <xdr:row>611</xdr:row>
                    <xdr:rowOff>266700</xdr:rowOff>
                  </to>
                </anchor>
              </controlPr>
            </control>
          </mc:Choice>
        </mc:AlternateContent>
        <mc:AlternateContent xmlns:mc="http://schemas.openxmlformats.org/markup-compatibility/2006">
          <mc:Choice Requires="x14">
            <control shapeId="36364" r:id="rId223" name="Check Box 30220">
              <controlPr defaultSize="0" autoFill="0" autoLine="0" autoPict="0">
                <anchor moveWithCells="1">
                  <from>
                    <xdr:col>7</xdr:col>
                    <xdr:colOff>95250</xdr:colOff>
                    <xdr:row>612</xdr:row>
                    <xdr:rowOff>57150</xdr:rowOff>
                  </from>
                  <to>
                    <xdr:col>9</xdr:col>
                    <xdr:colOff>0</xdr:colOff>
                    <xdr:row>612</xdr:row>
                    <xdr:rowOff>266700</xdr:rowOff>
                  </to>
                </anchor>
              </controlPr>
            </control>
          </mc:Choice>
        </mc:AlternateContent>
        <mc:AlternateContent xmlns:mc="http://schemas.openxmlformats.org/markup-compatibility/2006">
          <mc:Choice Requires="x14">
            <control shapeId="36365" r:id="rId224" name="Check Box 30221">
              <controlPr defaultSize="0" autoFill="0" autoLine="0" autoPict="0">
                <anchor moveWithCells="1">
                  <from>
                    <xdr:col>9</xdr:col>
                    <xdr:colOff>95250</xdr:colOff>
                    <xdr:row>612</xdr:row>
                    <xdr:rowOff>57150</xdr:rowOff>
                  </from>
                  <to>
                    <xdr:col>11</xdr:col>
                    <xdr:colOff>0</xdr:colOff>
                    <xdr:row>612</xdr:row>
                    <xdr:rowOff>266700</xdr:rowOff>
                  </to>
                </anchor>
              </controlPr>
            </control>
          </mc:Choice>
        </mc:AlternateContent>
        <mc:AlternateContent xmlns:mc="http://schemas.openxmlformats.org/markup-compatibility/2006">
          <mc:Choice Requires="x14">
            <control shapeId="36366" r:id="rId225" name="Check Box 30222">
              <controlPr defaultSize="0" autoFill="0" autoLine="0" autoPict="0">
                <anchor moveWithCells="1">
                  <from>
                    <xdr:col>11</xdr:col>
                    <xdr:colOff>95250</xdr:colOff>
                    <xdr:row>612</xdr:row>
                    <xdr:rowOff>57150</xdr:rowOff>
                  </from>
                  <to>
                    <xdr:col>13</xdr:col>
                    <xdr:colOff>0</xdr:colOff>
                    <xdr:row>612</xdr:row>
                    <xdr:rowOff>266700</xdr:rowOff>
                  </to>
                </anchor>
              </controlPr>
            </control>
          </mc:Choice>
        </mc:AlternateContent>
        <mc:AlternateContent xmlns:mc="http://schemas.openxmlformats.org/markup-compatibility/2006">
          <mc:Choice Requires="x14">
            <control shapeId="36367" r:id="rId226" name="Check Box 30223">
              <controlPr defaultSize="0" autoFill="0" autoLine="0" autoPict="0">
                <anchor moveWithCells="1">
                  <from>
                    <xdr:col>13</xdr:col>
                    <xdr:colOff>95250</xdr:colOff>
                    <xdr:row>612</xdr:row>
                    <xdr:rowOff>57150</xdr:rowOff>
                  </from>
                  <to>
                    <xdr:col>15</xdr:col>
                    <xdr:colOff>0</xdr:colOff>
                    <xdr:row>612</xdr:row>
                    <xdr:rowOff>266700</xdr:rowOff>
                  </to>
                </anchor>
              </controlPr>
            </control>
          </mc:Choice>
        </mc:AlternateContent>
        <mc:AlternateContent xmlns:mc="http://schemas.openxmlformats.org/markup-compatibility/2006">
          <mc:Choice Requires="x14">
            <control shapeId="36368" r:id="rId227" name="Check Box 30224">
              <controlPr defaultSize="0" autoFill="0" autoLine="0" autoPict="0">
                <anchor moveWithCells="1">
                  <from>
                    <xdr:col>17</xdr:col>
                    <xdr:colOff>95250</xdr:colOff>
                    <xdr:row>612</xdr:row>
                    <xdr:rowOff>57150</xdr:rowOff>
                  </from>
                  <to>
                    <xdr:col>19</xdr:col>
                    <xdr:colOff>0</xdr:colOff>
                    <xdr:row>612</xdr:row>
                    <xdr:rowOff>266700</xdr:rowOff>
                  </to>
                </anchor>
              </controlPr>
            </control>
          </mc:Choice>
        </mc:AlternateContent>
        <mc:AlternateContent xmlns:mc="http://schemas.openxmlformats.org/markup-compatibility/2006">
          <mc:Choice Requires="x14">
            <control shapeId="36369" r:id="rId228" name="Check Box 30225">
              <controlPr defaultSize="0" autoFill="0" autoLine="0" autoPict="0">
                <anchor moveWithCells="1">
                  <from>
                    <xdr:col>19</xdr:col>
                    <xdr:colOff>95250</xdr:colOff>
                    <xdr:row>612</xdr:row>
                    <xdr:rowOff>57150</xdr:rowOff>
                  </from>
                  <to>
                    <xdr:col>21</xdr:col>
                    <xdr:colOff>0</xdr:colOff>
                    <xdr:row>612</xdr:row>
                    <xdr:rowOff>266700</xdr:rowOff>
                  </to>
                </anchor>
              </controlPr>
            </control>
          </mc:Choice>
        </mc:AlternateContent>
        <mc:AlternateContent xmlns:mc="http://schemas.openxmlformats.org/markup-compatibility/2006">
          <mc:Choice Requires="x14">
            <control shapeId="36370" r:id="rId229" name="Check Box 30226">
              <controlPr defaultSize="0" autoFill="0" autoLine="0" autoPict="0">
                <anchor moveWithCells="1">
                  <from>
                    <xdr:col>21</xdr:col>
                    <xdr:colOff>95250</xdr:colOff>
                    <xdr:row>612</xdr:row>
                    <xdr:rowOff>57150</xdr:rowOff>
                  </from>
                  <to>
                    <xdr:col>23</xdr:col>
                    <xdr:colOff>0</xdr:colOff>
                    <xdr:row>612</xdr:row>
                    <xdr:rowOff>266700</xdr:rowOff>
                  </to>
                </anchor>
              </controlPr>
            </control>
          </mc:Choice>
        </mc:AlternateContent>
        <mc:AlternateContent xmlns:mc="http://schemas.openxmlformats.org/markup-compatibility/2006">
          <mc:Choice Requires="x14">
            <control shapeId="36371" r:id="rId230" name="Check Box 30227">
              <controlPr defaultSize="0" autoFill="0" autoLine="0" autoPict="0">
                <anchor moveWithCells="1">
                  <from>
                    <xdr:col>23</xdr:col>
                    <xdr:colOff>95250</xdr:colOff>
                    <xdr:row>612</xdr:row>
                    <xdr:rowOff>57150</xdr:rowOff>
                  </from>
                  <to>
                    <xdr:col>25</xdr:col>
                    <xdr:colOff>0</xdr:colOff>
                    <xdr:row>612</xdr:row>
                    <xdr:rowOff>266700</xdr:rowOff>
                  </to>
                </anchor>
              </controlPr>
            </control>
          </mc:Choice>
        </mc:AlternateContent>
        <mc:AlternateContent xmlns:mc="http://schemas.openxmlformats.org/markup-compatibility/2006">
          <mc:Choice Requires="x14">
            <control shapeId="36372" r:id="rId231" name="Check Box 30228">
              <controlPr defaultSize="0" autoFill="0" autoLine="0" autoPict="0">
                <anchor moveWithCells="1">
                  <from>
                    <xdr:col>25</xdr:col>
                    <xdr:colOff>95250</xdr:colOff>
                    <xdr:row>612</xdr:row>
                    <xdr:rowOff>57150</xdr:rowOff>
                  </from>
                  <to>
                    <xdr:col>27</xdr:col>
                    <xdr:colOff>0</xdr:colOff>
                    <xdr:row>612</xdr:row>
                    <xdr:rowOff>266700</xdr:rowOff>
                  </to>
                </anchor>
              </controlPr>
            </control>
          </mc:Choice>
        </mc:AlternateContent>
        <mc:AlternateContent xmlns:mc="http://schemas.openxmlformats.org/markup-compatibility/2006">
          <mc:Choice Requires="x14">
            <control shapeId="36373" r:id="rId232" name="Check Box 30229">
              <controlPr defaultSize="0" autoFill="0" autoLine="0" autoPict="0">
                <anchor moveWithCells="1">
                  <from>
                    <xdr:col>27</xdr:col>
                    <xdr:colOff>95250</xdr:colOff>
                    <xdr:row>612</xdr:row>
                    <xdr:rowOff>57150</xdr:rowOff>
                  </from>
                  <to>
                    <xdr:col>29</xdr:col>
                    <xdr:colOff>0</xdr:colOff>
                    <xdr:row>612</xdr:row>
                    <xdr:rowOff>266700</xdr:rowOff>
                  </to>
                </anchor>
              </controlPr>
            </control>
          </mc:Choice>
        </mc:AlternateContent>
        <mc:AlternateContent xmlns:mc="http://schemas.openxmlformats.org/markup-compatibility/2006">
          <mc:Choice Requires="x14">
            <control shapeId="36374" r:id="rId233" name="Check Box 30230">
              <controlPr defaultSize="0" autoFill="0" autoLine="0" autoPict="0">
                <anchor moveWithCells="1">
                  <from>
                    <xdr:col>29</xdr:col>
                    <xdr:colOff>95250</xdr:colOff>
                    <xdr:row>612</xdr:row>
                    <xdr:rowOff>57150</xdr:rowOff>
                  </from>
                  <to>
                    <xdr:col>31</xdr:col>
                    <xdr:colOff>0</xdr:colOff>
                    <xdr:row>612</xdr:row>
                    <xdr:rowOff>266700</xdr:rowOff>
                  </to>
                </anchor>
              </controlPr>
            </control>
          </mc:Choice>
        </mc:AlternateContent>
        <mc:AlternateContent xmlns:mc="http://schemas.openxmlformats.org/markup-compatibility/2006">
          <mc:Choice Requires="x14">
            <control shapeId="36375" r:id="rId234" name="Check Box 30231">
              <controlPr defaultSize="0" autoFill="0" autoLine="0" autoPict="0">
                <anchor moveWithCells="1">
                  <from>
                    <xdr:col>31</xdr:col>
                    <xdr:colOff>95250</xdr:colOff>
                    <xdr:row>612</xdr:row>
                    <xdr:rowOff>57150</xdr:rowOff>
                  </from>
                  <to>
                    <xdr:col>33</xdr:col>
                    <xdr:colOff>0</xdr:colOff>
                    <xdr:row>612</xdr:row>
                    <xdr:rowOff>266700</xdr:rowOff>
                  </to>
                </anchor>
              </controlPr>
            </control>
          </mc:Choice>
        </mc:AlternateContent>
        <mc:AlternateContent xmlns:mc="http://schemas.openxmlformats.org/markup-compatibility/2006">
          <mc:Choice Requires="x14">
            <control shapeId="36376" r:id="rId235" name="Check Box 30232">
              <controlPr defaultSize="0" autoFill="0" autoLine="0" autoPict="0">
                <anchor moveWithCells="1">
                  <from>
                    <xdr:col>33</xdr:col>
                    <xdr:colOff>95250</xdr:colOff>
                    <xdr:row>612</xdr:row>
                    <xdr:rowOff>57150</xdr:rowOff>
                  </from>
                  <to>
                    <xdr:col>35</xdr:col>
                    <xdr:colOff>0</xdr:colOff>
                    <xdr:row>612</xdr:row>
                    <xdr:rowOff>266700</xdr:rowOff>
                  </to>
                </anchor>
              </controlPr>
            </control>
          </mc:Choice>
        </mc:AlternateContent>
        <mc:AlternateContent xmlns:mc="http://schemas.openxmlformats.org/markup-compatibility/2006">
          <mc:Choice Requires="x14">
            <control shapeId="36377" r:id="rId236" name="Check Box 30233">
              <controlPr defaultSize="0" autoFill="0" autoLine="0" autoPict="0">
                <anchor moveWithCells="1">
                  <from>
                    <xdr:col>35</xdr:col>
                    <xdr:colOff>95250</xdr:colOff>
                    <xdr:row>612</xdr:row>
                    <xdr:rowOff>57150</xdr:rowOff>
                  </from>
                  <to>
                    <xdr:col>37</xdr:col>
                    <xdr:colOff>0</xdr:colOff>
                    <xdr:row>612</xdr:row>
                    <xdr:rowOff>266700</xdr:rowOff>
                  </to>
                </anchor>
              </controlPr>
            </control>
          </mc:Choice>
        </mc:AlternateContent>
        <mc:AlternateContent xmlns:mc="http://schemas.openxmlformats.org/markup-compatibility/2006">
          <mc:Choice Requires="x14">
            <control shapeId="36378" r:id="rId237" name="Check Box 30234">
              <controlPr defaultSize="0" autoFill="0" autoLine="0" autoPict="0">
                <anchor moveWithCells="1">
                  <from>
                    <xdr:col>37</xdr:col>
                    <xdr:colOff>95250</xdr:colOff>
                    <xdr:row>612</xdr:row>
                    <xdr:rowOff>57150</xdr:rowOff>
                  </from>
                  <to>
                    <xdr:col>39</xdr:col>
                    <xdr:colOff>0</xdr:colOff>
                    <xdr:row>612</xdr:row>
                    <xdr:rowOff>266700</xdr:rowOff>
                  </to>
                </anchor>
              </controlPr>
            </control>
          </mc:Choice>
        </mc:AlternateContent>
        <mc:AlternateContent xmlns:mc="http://schemas.openxmlformats.org/markup-compatibility/2006">
          <mc:Choice Requires="x14">
            <control shapeId="36379" r:id="rId238" name="Check Box 30235">
              <controlPr defaultSize="0" autoFill="0" autoLine="0" autoPict="0">
                <anchor moveWithCells="1">
                  <from>
                    <xdr:col>7</xdr:col>
                    <xdr:colOff>95250</xdr:colOff>
                    <xdr:row>613</xdr:row>
                    <xdr:rowOff>57150</xdr:rowOff>
                  </from>
                  <to>
                    <xdr:col>9</xdr:col>
                    <xdr:colOff>0</xdr:colOff>
                    <xdr:row>613</xdr:row>
                    <xdr:rowOff>266700</xdr:rowOff>
                  </to>
                </anchor>
              </controlPr>
            </control>
          </mc:Choice>
        </mc:AlternateContent>
        <mc:AlternateContent xmlns:mc="http://schemas.openxmlformats.org/markup-compatibility/2006">
          <mc:Choice Requires="x14">
            <control shapeId="36380" r:id="rId239" name="Check Box 30236">
              <controlPr defaultSize="0" autoFill="0" autoLine="0" autoPict="0">
                <anchor moveWithCells="1">
                  <from>
                    <xdr:col>9</xdr:col>
                    <xdr:colOff>95250</xdr:colOff>
                    <xdr:row>613</xdr:row>
                    <xdr:rowOff>57150</xdr:rowOff>
                  </from>
                  <to>
                    <xdr:col>11</xdr:col>
                    <xdr:colOff>0</xdr:colOff>
                    <xdr:row>613</xdr:row>
                    <xdr:rowOff>266700</xdr:rowOff>
                  </to>
                </anchor>
              </controlPr>
            </control>
          </mc:Choice>
        </mc:AlternateContent>
        <mc:AlternateContent xmlns:mc="http://schemas.openxmlformats.org/markup-compatibility/2006">
          <mc:Choice Requires="x14">
            <control shapeId="36381" r:id="rId240" name="Check Box 30237">
              <controlPr defaultSize="0" autoFill="0" autoLine="0" autoPict="0">
                <anchor moveWithCells="1">
                  <from>
                    <xdr:col>11</xdr:col>
                    <xdr:colOff>95250</xdr:colOff>
                    <xdr:row>613</xdr:row>
                    <xdr:rowOff>57150</xdr:rowOff>
                  </from>
                  <to>
                    <xdr:col>13</xdr:col>
                    <xdr:colOff>0</xdr:colOff>
                    <xdr:row>613</xdr:row>
                    <xdr:rowOff>266700</xdr:rowOff>
                  </to>
                </anchor>
              </controlPr>
            </control>
          </mc:Choice>
        </mc:AlternateContent>
        <mc:AlternateContent xmlns:mc="http://schemas.openxmlformats.org/markup-compatibility/2006">
          <mc:Choice Requires="x14">
            <control shapeId="36382" r:id="rId241" name="Check Box 30238">
              <controlPr defaultSize="0" autoFill="0" autoLine="0" autoPict="0">
                <anchor moveWithCells="1">
                  <from>
                    <xdr:col>13</xdr:col>
                    <xdr:colOff>95250</xdr:colOff>
                    <xdr:row>613</xdr:row>
                    <xdr:rowOff>57150</xdr:rowOff>
                  </from>
                  <to>
                    <xdr:col>15</xdr:col>
                    <xdr:colOff>0</xdr:colOff>
                    <xdr:row>613</xdr:row>
                    <xdr:rowOff>266700</xdr:rowOff>
                  </to>
                </anchor>
              </controlPr>
            </control>
          </mc:Choice>
        </mc:AlternateContent>
        <mc:AlternateContent xmlns:mc="http://schemas.openxmlformats.org/markup-compatibility/2006">
          <mc:Choice Requires="x14">
            <control shapeId="36383" r:id="rId242" name="Check Box 30239">
              <controlPr defaultSize="0" autoFill="0" autoLine="0" autoPict="0">
                <anchor moveWithCells="1">
                  <from>
                    <xdr:col>17</xdr:col>
                    <xdr:colOff>95250</xdr:colOff>
                    <xdr:row>613</xdr:row>
                    <xdr:rowOff>57150</xdr:rowOff>
                  </from>
                  <to>
                    <xdr:col>19</xdr:col>
                    <xdr:colOff>0</xdr:colOff>
                    <xdr:row>613</xdr:row>
                    <xdr:rowOff>266700</xdr:rowOff>
                  </to>
                </anchor>
              </controlPr>
            </control>
          </mc:Choice>
        </mc:AlternateContent>
        <mc:AlternateContent xmlns:mc="http://schemas.openxmlformats.org/markup-compatibility/2006">
          <mc:Choice Requires="x14">
            <control shapeId="36384" r:id="rId243" name="Check Box 30240">
              <controlPr defaultSize="0" autoFill="0" autoLine="0" autoPict="0">
                <anchor moveWithCells="1">
                  <from>
                    <xdr:col>19</xdr:col>
                    <xdr:colOff>95250</xdr:colOff>
                    <xdr:row>613</xdr:row>
                    <xdr:rowOff>57150</xdr:rowOff>
                  </from>
                  <to>
                    <xdr:col>21</xdr:col>
                    <xdr:colOff>0</xdr:colOff>
                    <xdr:row>613</xdr:row>
                    <xdr:rowOff>266700</xdr:rowOff>
                  </to>
                </anchor>
              </controlPr>
            </control>
          </mc:Choice>
        </mc:AlternateContent>
        <mc:AlternateContent xmlns:mc="http://schemas.openxmlformats.org/markup-compatibility/2006">
          <mc:Choice Requires="x14">
            <control shapeId="36385" r:id="rId244" name="Check Box 30241">
              <controlPr defaultSize="0" autoFill="0" autoLine="0" autoPict="0">
                <anchor moveWithCells="1">
                  <from>
                    <xdr:col>21</xdr:col>
                    <xdr:colOff>95250</xdr:colOff>
                    <xdr:row>613</xdr:row>
                    <xdr:rowOff>57150</xdr:rowOff>
                  </from>
                  <to>
                    <xdr:col>23</xdr:col>
                    <xdr:colOff>0</xdr:colOff>
                    <xdr:row>613</xdr:row>
                    <xdr:rowOff>266700</xdr:rowOff>
                  </to>
                </anchor>
              </controlPr>
            </control>
          </mc:Choice>
        </mc:AlternateContent>
        <mc:AlternateContent xmlns:mc="http://schemas.openxmlformats.org/markup-compatibility/2006">
          <mc:Choice Requires="x14">
            <control shapeId="36386" r:id="rId245" name="Check Box 30242">
              <controlPr defaultSize="0" autoFill="0" autoLine="0" autoPict="0">
                <anchor moveWithCells="1">
                  <from>
                    <xdr:col>23</xdr:col>
                    <xdr:colOff>95250</xdr:colOff>
                    <xdr:row>613</xdr:row>
                    <xdr:rowOff>57150</xdr:rowOff>
                  </from>
                  <to>
                    <xdr:col>25</xdr:col>
                    <xdr:colOff>0</xdr:colOff>
                    <xdr:row>613</xdr:row>
                    <xdr:rowOff>266700</xdr:rowOff>
                  </to>
                </anchor>
              </controlPr>
            </control>
          </mc:Choice>
        </mc:AlternateContent>
        <mc:AlternateContent xmlns:mc="http://schemas.openxmlformats.org/markup-compatibility/2006">
          <mc:Choice Requires="x14">
            <control shapeId="36387" r:id="rId246" name="Check Box 30243">
              <controlPr defaultSize="0" autoFill="0" autoLine="0" autoPict="0">
                <anchor moveWithCells="1">
                  <from>
                    <xdr:col>25</xdr:col>
                    <xdr:colOff>95250</xdr:colOff>
                    <xdr:row>613</xdr:row>
                    <xdr:rowOff>57150</xdr:rowOff>
                  </from>
                  <to>
                    <xdr:col>27</xdr:col>
                    <xdr:colOff>0</xdr:colOff>
                    <xdr:row>613</xdr:row>
                    <xdr:rowOff>266700</xdr:rowOff>
                  </to>
                </anchor>
              </controlPr>
            </control>
          </mc:Choice>
        </mc:AlternateContent>
        <mc:AlternateContent xmlns:mc="http://schemas.openxmlformats.org/markup-compatibility/2006">
          <mc:Choice Requires="x14">
            <control shapeId="36388" r:id="rId247" name="Check Box 30244">
              <controlPr defaultSize="0" autoFill="0" autoLine="0" autoPict="0">
                <anchor moveWithCells="1">
                  <from>
                    <xdr:col>27</xdr:col>
                    <xdr:colOff>95250</xdr:colOff>
                    <xdr:row>613</xdr:row>
                    <xdr:rowOff>57150</xdr:rowOff>
                  </from>
                  <to>
                    <xdr:col>29</xdr:col>
                    <xdr:colOff>0</xdr:colOff>
                    <xdr:row>613</xdr:row>
                    <xdr:rowOff>266700</xdr:rowOff>
                  </to>
                </anchor>
              </controlPr>
            </control>
          </mc:Choice>
        </mc:AlternateContent>
        <mc:AlternateContent xmlns:mc="http://schemas.openxmlformats.org/markup-compatibility/2006">
          <mc:Choice Requires="x14">
            <control shapeId="36389" r:id="rId248" name="Check Box 30245">
              <controlPr defaultSize="0" autoFill="0" autoLine="0" autoPict="0">
                <anchor moveWithCells="1">
                  <from>
                    <xdr:col>29</xdr:col>
                    <xdr:colOff>95250</xdr:colOff>
                    <xdr:row>613</xdr:row>
                    <xdr:rowOff>57150</xdr:rowOff>
                  </from>
                  <to>
                    <xdr:col>31</xdr:col>
                    <xdr:colOff>0</xdr:colOff>
                    <xdr:row>613</xdr:row>
                    <xdr:rowOff>266700</xdr:rowOff>
                  </to>
                </anchor>
              </controlPr>
            </control>
          </mc:Choice>
        </mc:AlternateContent>
        <mc:AlternateContent xmlns:mc="http://schemas.openxmlformats.org/markup-compatibility/2006">
          <mc:Choice Requires="x14">
            <control shapeId="36390" r:id="rId249" name="Check Box 30246">
              <controlPr defaultSize="0" autoFill="0" autoLine="0" autoPict="0">
                <anchor moveWithCells="1">
                  <from>
                    <xdr:col>31</xdr:col>
                    <xdr:colOff>95250</xdr:colOff>
                    <xdr:row>613</xdr:row>
                    <xdr:rowOff>57150</xdr:rowOff>
                  </from>
                  <to>
                    <xdr:col>33</xdr:col>
                    <xdr:colOff>0</xdr:colOff>
                    <xdr:row>613</xdr:row>
                    <xdr:rowOff>266700</xdr:rowOff>
                  </to>
                </anchor>
              </controlPr>
            </control>
          </mc:Choice>
        </mc:AlternateContent>
        <mc:AlternateContent xmlns:mc="http://schemas.openxmlformats.org/markup-compatibility/2006">
          <mc:Choice Requires="x14">
            <control shapeId="36391" r:id="rId250" name="Check Box 30247">
              <controlPr defaultSize="0" autoFill="0" autoLine="0" autoPict="0">
                <anchor moveWithCells="1">
                  <from>
                    <xdr:col>33</xdr:col>
                    <xdr:colOff>95250</xdr:colOff>
                    <xdr:row>613</xdr:row>
                    <xdr:rowOff>57150</xdr:rowOff>
                  </from>
                  <to>
                    <xdr:col>35</xdr:col>
                    <xdr:colOff>0</xdr:colOff>
                    <xdr:row>613</xdr:row>
                    <xdr:rowOff>266700</xdr:rowOff>
                  </to>
                </anchor>
              </controlPr>
            </control>
          </mc:Choice>
        </mc:AlternateContent>
        <mc:AlternateContent xmlns:mc="http://schemas.openxmlformats.org/markup-compatibility/2006">
          <mc:Choice Requires="x14">
            <control shapeId="36392" r:id="rId251" name="Check Box 30248">
              <controlPr defaultSize="0" autoFill="0" autoLine="0" autoPict="0">
                <anchor moveWithCells="1">
                  <from>
                    <xdr:col>35</xdr:col>
                    <xdr:colOff>95250</xdr:colOff>
                    <xdr:row>613</xdr:row>
                    <xdr:rowOff>57150</xdr:rowOff>
                  </from>
                  <to>
                    <xdr:col>37</xdr:col>
                    <xdr:colOff>0</xdr:colOff>
                    <xdr:row>613</xdr:row>
                    <xdr:rowOff>266700</xdr:rowOff>
                  </to>
                </anchor>
              </controlPr>
            </control>
          </mc:Choice>
        </mc:AlternateContent>
        <mc:AlternateContent xmlns:mc="http://schemas.openxmlformats.org/markup-compatibility/2006">
          <mc:Choice Requires="x14">
            <control shapeId="36393" r:id="rId252" name="Check Box 30249">
              <controlPr defaultSize="0" autoFill="0" autoLine="0" autoPict="0">
                <anchor moveWithCells="1">
                  <from>
                    <xdr:col>37</xdr:col>
                    <xdr:colOff>95250</xdr:colOff>
                    <xdr:row>613</xdr:row>
                    <xdr:rowOff>57150</xdr:rowOff>
                  </from>
                  <to>
                    <xdr:col>39</xdr:col>
                    <xdr:colOff>0</xdr:colOff>
                    <xdr:row>613</xdr:row>
                    <xdr:rowOff>266700</xdr:rowOff>
                  </to>
                </anchor>
              </controlPr>
            </control>
          </mc:Choice>
        </mc:AlternateContent>
        <mc:AlternateContent xmlns:mc="http://schemas.openxmlformats.org/markup-compatibility/2006">
          <mc:Choice Requires="x14">
            <control shapeId="36394" r:id="rId253" name="Check Box 30250">
              <controlPr defaultSize="0" autoFill="0" autoLine="0" autoPict="0">
                <anchor moveWithCells="1">
                  <from>
                    <xdr:col>4</xdr:col>
                    <xdr:colOff>104775</xdr:colOff>
                    <xdr:row>682</xdr:row>
                    <xdr:rowOff>57150</xdr:rowOff>
                  </from>
                  <to>
                    <xdr:col>6</xdr:col>
                    <xdr:colOff>9525</xdr:colOff>
                    <xdr:row>683</xdr:row>
                    <xdr:rowOff>0</xdr:rowOff>
                  </to>
                </anchor>
              </controlPr>
            </control>
          </mc:Choice>
        </mc:AlternateContent>
        <mc:AlternateContent xmlns:mc="http://schemas.openxmlformats.org/markup-compatibility/2006">
          <mc:Choice Requires="x14">
            <control shapeId="36395" r:id="rId254" name="Check Box 30251">
              <controlPr defaultSize="0" autoFill="0" autoLine="0" autoPict="0">
                <anchor moveWithCells="1">
                  <from>
                    <xdr:col>6</xdr:col>
                    <xdr:colOff>104775</xdr:colOff>
                    <xdr:row>682</xdr:row>
                    <xdr:rowOff>57150</xdr:rowOff>
                  </from>
                  <to>
                    <xdr:col>8</xdr:col>
                    <xdr:colOff>9525</xdr:colOff>
                    <xdr:row>683</xdr:row>
                    <xdr:rowOff>0</xdr:rowOff>
                  </to>
                </anchor>
              </controlPr>
            </control>
          </mc:Choice>
        </mc:AlternateContent>
        <mc:AlternateContent xmlns:mc="http://schemas.openxmlformats.org/markup-compatibility/2006">
          <mc:Choice Requires="x14">
            <control shapeId="36396" r:id="rId255" name="Check Box 30252">
              <controlPr defaultSize="0" autoFill="0" autoLine="0" autoPict="0">
                <anchor moveWithCells="1">
                  <from>
                    <xdr:col>8</xdr:col>
                    <xdr:colOff>104775</xdr:colOff>
                    <xdr:row>682</xdr:row>
                    <xdr:rowOff>57150</xdr:rowOff>
                  </from>
                  <to>
                    <xdr:col>10</xdr:col>
                    <xdr:colOff>9525</xdr:colOff>
                    <xdr:row>683</xdr:row>
                    <xdr:rowOff>0</xdr:rowOff>
                  </to>
                </anchor>
              </controlPr>
            </control>
          </mc:Choice>
        </mc:AlternateContent>
        <mc:AlternateContent xmlns:mc="http://schemas.openxmlformats.org/markup-compatibility/2006">
          <mc:Choice Requires="x14">
            <control shapeId="36397" r:id="rId256" name="Check Box 30253">
              <controlPr defaultSize="0" autoFill="0" autoLine="0" autoPict="0">
                <anchor moveWithCells="1">
                  <from>
                    <xdr:col>10</xdr:col>
                    <xdr:colOff>104775</xdr:colOff>
                    <xdr:row>682</xdr:row>
                    <xdr:rowOff>57150</xdr:rowOff>
                  </from>
                  <to>
                    <xdr:col>12</xdr:col>
                    <xdr:colOff>9525</xdr:colOff>
                    <xdr:row>683</xdr:row>
                    <xdr:rowOff>0</xdr:rowOff>
                  </to>
                </anchor>
              </controlPr>
            </control>
          </mc:Choice>
        </mc:AlternateContent>
        <mc:AlternateContent xmlns:mc="http://schemas.openxmlformats.org/markup-compatibility/2006">
          <mc:Choice Requires="x14">
            <control shapeId="36398" r:id="rId257" name="Check Box 30254">
              <controlPr defaultSize="0" autoFill="0" autoLine="0" autoPict="0">
                <anchor moveWithCells="1">
                  <from>
                    <xdr:col>12</xdr:col>
                    <xdr:colOff>104775</xdr:colOff>
                    <xdr:row>682</xdr:row>
                    <xdr:rowOff>57150</xdr:rowOff>
                  </from>
                  <to>
                    <xdr:col>14</xdr:col>
                    <xdr:colOff>9525</xdr:colOff>
                    <xdr:row>683</xdr:row>
                    <xdr:rowOff>0</xdr:rowOff>
                  </to>
                </anchor>
              </controlPr>
            </control>
          </mc:Choice>
        </mc:AlternateContent>
        <mc:AlternateContent xmlns:mc="http://schemas.openxmlformats.org/markup-compatibility/2006">
          <mc:Choice Requires="x14">
            <control shapeId="36399" r:id="rId258" name="Check Box 30255">
              <controlPr defaultSize="0" autoFill="0" autoLine="0" autoPict="0">
                <anchor moveWithCells="1">
                  <from>
                    <xdr:col>14</xdr:col>
                    <xdr:colOff>104775</xdr:colOff>
                    <xdr:row>682</xdr:row>
                    <xdr:rowOff>57150</xdr:rowOff>
                  </from>
                  <to>
                    <xdr:col>16</xdr:col>
                    <xdr:colOff>9525</xdr:colOff>
                    <xdr:row>683</xdr:row>
                    <xdr:rowOff>0</xdr:rowOff>
                  </to>
                </anchor>
              </controlPr>
            </control>
          </mc:Choice>
        </mc:AlternateContent>
        <mc:AlternateContent xmlns:mc="http://schemas.openxmlformats.org/markup-compatibility/2006">
          <mc:Choice Requires="x14">
            <control shapeId="36400" r:id="rId259" name="Check Box 30256">
              <controlPr defaultSize="0" autoFill="0" autoLine="0" autoPict="0">
                <anchor moveWithCells="1">
                  <from>
                    <xdr:col>16</xdr:col>
                    <xdr:colOff>104775</xdr:colOff>
                    <xdr:row>682</xdr:row>
                    <xdr:rowOff>57150</xdr:rowOff>
                  </from>
                  <to>
                    <xdr:col>18</xdr:col>
                    <xdr:colOff>9525</xdr:colOff>
                    <xdr:row>683</xdr:row>
                    <xdr:rowOff>0</xdr:rowOff>
                  </to>
                </anchor>
              </controlPr>
            </control>
          </mc:Choice>
        </mc:AlternateContent>
        <mc:AlternateContent xmlns:mc="http://schemas.openxmlformats.org/markup-compatibility/2006">
          <mc:Choice Requires="x14">
            <control shapeId="36401" r:id="rId260" name="Check Box 30257">
              <controlPr defaultSize="0" autoFill="0" autoLine="0" autoPict="0">
                <anchor moveWithCells="1">
                  <from>
                    <xdr:col>18</xdr:col>
                    <xdr:colOff>104775</xdr:colOff>
                    <xdr:row>682</xdr:row>
                    <xdr:rowOff>57150</xdr:rowOff>
                  </from>
                  <to>
                    <xdr:col>20</xdr:col>
                    <xdr:colOff>9525</xdr:colOff>
                    <xdr:row>683</xdr:row>
                    <xdr:rowOff>0</xdr:rowOff>
                  </to>
                </anchor>
              </controlPr>
            </control>
          </mc:Choice>
        </mc:AlternateContent>
        <mc:AlternateContent xmlns:mc="http://schemas.openxmlformats.org/markup-compatibility/2006">
          <mc:Choice Requires="x14">
            <control shapeId="36402" r:id="rId261" name="Check Box 30258">
              <controlPr defaultSize="0" autoFill="0" autoLine="0" autoPict="0">
                <anchor moveWithCells="1">
                  <from>
                    <xdr:col>20</xdr:col>
                    <xdr:colOff>104775</xdr:colOff>
                    <xdr:row>682</xdr:row>
                    <xdr:rowOff>57150</xdr:rowOff>
                  </from>
                  <to>
                    <xdr:col>22</xdr:col>
                    <xdr:colOff>9525</xdr:colOff>
                    <xdr:row>683</xdr:row>
                    <xdr:rowOff>0</xdr:rowOff>
                  </to>
                </anchor>
              </controlPr>
            </control>
          </mc:Choice>
        </mc:AlternateContent>
        <mc:AlternateContent xmlns:mc="http://schemas.openxmlformats.org/markup-compatibility/2006">
          <mc:Choice Requires="x14">
            <control shapeId="36403" r:id="rId262" name="Check Box 30259">
              <controlPr defaultSize="0" autoFill="0" autoLine="0" autoPict="0">
                <anchor moveWithCells="1">
                  <from>
                    <xdr:col>22</xdr:col>
                    <xdr:colOff>104775</xdr:colOff>
                    <xdr:row>682</xdr:row>
                    <xdr:rowOff>57150</xdr:rowOff>
                  </from>
                  <to>
                    <xdr:col>24</xdr:col>
                    <xdr:colOff>9525</xdr:colOff>
                    <xdr:row>683</xdr:row>
                    <xdr:rowOff>0</xdr:rowOff>
                  </to>
                </anchor>
              </controlPr>
            </control>
          </mc:Choice>
        </mc:AlternateContent>
        <mc:AlternateContent xmlns:mc="http://schemas.openxmlformats.org/markup-compatibility/2006">
          <mc:Choice Requires="x14">
            <control shapeId="36404" r:id="rId263" name="Check Box 30260">
              <controlPr defaultSize="0" autoFill="0" autoLine="0" autoPict="0">
                <anchor moveWithCells="1">
                  <from>
                    <xdr:col>24</xdr:col>
                    <xdr:colOff>104775</xdr:colOff>
                    <xdr:row>682</xdr:row>
                    <xdr:rowOff>57150</xdr:rowOff>
                  </from>
                  <to>
                    <xdr:col>26</xdr:col>
                    <xdr:colOff>9525</xdr:colOff>
                    <xdr:row>683</xdr:row>
                    <xdr:rowOff>0</xdr:rowOff>
                  </to>
                </anchor>
              </controlPr>
            </control>
          </mc:Choice>
        </mc:AlternateContent>
        <mc:AlternateContent xmlns:mc="http://schemas.openxmlformats.org/markup-compatibility/2006">
          <mc:Choice Requires="x14">
            <control shapeId="36405" r:id="rId264" name="Check Box 30261">
              <controlPr defaultSize="0" autoFill="0" autoLine="0" autoPict="0">
                <anchor moveWithCells="1">
                  <from>
                    <xdr:col>26</xdr:col>
                    <xdr:colOff>104775</xdr:colOff>
                    <xdr:row>682</xdr:row>
                    <xdr:rowOff>57150</xdr:rowOff>
                  </from>
                  <to>
                    <xdr:col>28</xdr:col>
                    <xdr:colOff>9525</xdr:colOff>
                    <xdr:row>683</xdr:row>
                    <xdr:rowOff>0</xdr:rowOff>
                  </to>
                </anchor>
              </controlPr>
            </control>
          </mc:Choice>
        </mc:AlternateContent>
        <mc:AlternateContent xmlns:mc="http://schemas.openxmlformats.org/markup-compatibility/2006">
          <mc:Choice Requires="x14">
            <control shapeId="36406" r:id="rId265" name="Check Box 30262">
              <controlPr defaultSize="0" autoFill="0" autoLine="0" autoPict="0">
                <anchor moveWithCells="1">
                  <from>
                    <xdr:col>28</xdr:col>
                    <xdr:colOff>104775</xdr:colOff>
                    <xdr:row>682</xdr:row>
                    <xdr:rowOff>57150</xdr:rowOff>
                  </from>
                  <to>
                    <xdr:col>30</xdr:col>
                    <xdr:colOff>9525</xdr:colOff>
                    <xdr:row>683</xdr:row>
                    <xdr:rowOff>0</xdr:rowOff>
                  </to>
                </anchor>
              </controlPr>
            </control>
          </mc:Choice>
        </mc:AlternateContent>
        <mc:AlternateContent xmlns:mc="http://schemas.openxmlformats.org/markup-compatibility/2006">
          <mc:Choice Requires="x14">
            <control shapeId="36407" r:id="rId266" name="Check Box 30263">
              <controlPr defaultSize="0" autoFill="0" autoLine="0" autoPict="0">
                <anchor moveWithCells="1">
                  <from>
                    <xdr:col>30</xdr:col>
                    <xdr:colOff>104775</xdr:colOff>
                    <xdr:row>682</xdr:row>
                    <xdr:rowOff>57150</xdr:rowOff>
                  </from>
                  <to>
                    <xdr:col>32</xdr:col>
                    <xdr:colOff>9525</xdr:colOff>
                    <xdr:row>683</xdr:row>
                    <xdr:rowOff>0</xdr:rowOff>
                  </to>
                </anchor>
              </controlPr>
            </control>
          </mc:Choice>
        </mc:AlternateContent>
        <mc:AlternateContent xmlns:mc="http://schemas.openxmlformats.org/markup-compatibility/2006">
          <mc:Choice Requires="x14">
            <control shapeId="36453" r:id="rId267" name="Check Box 30309">
              <controlPr defaultSize="0" autoFill="0" autoLine="0" autoPict="0">
                <anchor moveWithCells="1">
                  <from>
                    <xdr:col>4</xdr:col>
                    <xdr:colOff>28575</xdr:colOff>
                    <xdr:row>348</xdr:row>
                    <xdr:rowOff>28575</xdr:rowOff>
                  </from>
                  <to>
                    <xdr:col>5</xdr:col>
                    <xdr:colOff>133350</xdr:colOff>
                    <xdr:row>349</xdr:row>
                    <xdr:rowOff>9525</xdr:rowOff>
                  </to>
                </anchor>
              </controlPr>
            </control>
          </mc:Choice>
        </mc:AlternateContent>
        <mc:AlternateContent xmlns:mc="http://schemas.openxmlformats.org/markup-compatibility/2006">
          <mc:Choice Requires="x14">
            <control shapeId="36454" r:id="rId268" name="Check Box 30310">
              <controlPr defaultSize="0" autoFill="0" autoLine="0" autoPict="0">
                <anchor moveWithCells="1">
                  <from>
                    <xdr:col>12</xdr:col>
                    <xdr:colOff>0</xdr:colOff>
                    <xdr:row>348</xdr:row>
                    <xdr:rowOff>28575</xdr:rowOff>
                  </from>
                  <to>
                    <xdr:col>13</xdr:col>
                    <xdr:colOff>104775</xdr:colOff>
                    <xdr:row>349</xdr:row>
                    <xdr:rowOff>9525</xdr:rowOff>
                  </to>
                </anchor>
              </controlPr>
            </control>
          </mc:Choice>
        </mc:AlternateContent>
        <mc:AlternateContent xmlns:mc="http://schemas.openxmlformats.org/markup-compatibility/2006">
          <mc:Choice Requires="x14">
            <control shapeId="36455" r:id="rId269" name="Check Box 30311">
              <controlPr defaultSize="0" autoFill="0" autoLine="0" autoPict="0">
                <anchor moveWithCells="1">
                  <from>
                    <xdr:col>30</xdr:col>
                    <xdr:colOff>0</xdr:colOff>
                    <xdr:row>348</xdr:row>
                    <xdr:rowOff>28575</xdr:rowOff>
                  </from>
                  <to>
                    <xdr:col>31</xdr:col>
                    <xdr:colOff>104775</xdr:colOff>
                    <xdr:row>349</xdr:row>
                    <xdr:rowOff>9525</xdr:rowOff>
                  </to>
                </anchor>
              </controlPr>
            </control>
          </mc:Choice>
        </mc:AlternateContent>
        <mc:AlternateContent xmlns:mc="http://schemas.openxmlformats.org/markup-compatibility/2006">
          <mc:Choice Requires="x14">
            <control shapeId="36456" r:id="rId270" name="Check Box 30312">
              <controlPr defaultSize="0" autoFill="0" autoLine="0" autoPict="0">
                <anchor moveWithCells="1">
                  <from>
                    <xdr:col>4</xdr:col>
                    <xdr:colOff>28575</xdr:colOff>
                    <xdr:row>349</xdr:row>
                    <xdr:rowOff>28575</xdr:rowOff>
                  </from>
                  <to>
                    <xdr:col>5</xdr:col>
                    <xdr:colOff>133350</xdr:colOff>
                    <xdr:row>350</xdr:row>
                    <xdr:rowOff>9525</xdr:rowOff>
                  </to>
                </anchor>
              </controlPr>
            </control>
          </mc:Choice>
        </mc:AlternateContent>
        <mc:AlternateContent xmlns:mc="http://schemas.openxmlformats.org/markup-compatibility/2006">
          <mc:Choice Requires="x14">
            <control shapeId="36457" r:id="rId271" name="Check Box 30313">
              <controlPr defaultSize="0" autoFill="0" autoLine="0" autoPict="0">
                <anchor moveWithCells="1">
                  <from>
                    <xdr:col>12</xdr:col>
                    <xdr:colOff>0</xdr:colOff>
                    <xdr:row>349</xdr:row>
                    <xdr:rowOff>28575</xdr:rowOff>
                  </from>
                  <to>
                    <xdr:col>13</xdr:col>
                    <xdr:colOff>104775</xdr:colOff>
                    <xdr:row>350</xdr:row>
                    <xdr:rowOff>9525</xdr:rowOff>
                  </to>
                </anchor>
              </controlPr>
            </control>
          </mc:Choice>
        </mc:AlternateContent>
        <mc:AlternateContent xmlns:mc="http://schemas.openxmlformats.org/markup-compatibility/2006">
          <mc:Choice Requires="x14">
            <control shapeId="36458" r:id="rId272" name="Check Box 30314">
              <controlPr defaultSize="0" autoFill="0" autoLine="0" autoPict="0">
                <anchor moveWithCells="1">
                  <from>
                    <xdr:col>22</xdr:col>
                    <xdr:colOff>0</xdr:colOff>
                    <xdr:row>349</xdr:row>
                    <xdr:rowOff>28575</xdr:rowOff>
                  </from>
                  <to>
                    <xdr:col>23</xdr:col>
                    <xdr:colOff>104775</xdr:colOff>
                    <xdr:row>350</xdr:row>
                    <xdr:rowOff>9525</xdr:rowOff>
                  </to>
                </anchor>
              </controlPr>
            </control>
          </mc:Choice>
        </mc:AlternateContent>
        <mc:AlternateContent xmlns:mc="http://schemas.openxmlformats.org/markup-compatibility/2006">
          <mc:Choice Requires="x14">
            <control shapeId="36459" r:id="rId273" name="Check Box 30315">
              <controlPr defaultSize="0" autoFill="0" autoLine="0" autoPict="0">
                <anchor moveWithCells="1">
                  <from>
                    <xdr:col>4</xdr:col>
                    <xdr:colOff>28575</xdr:colOff>
                    <xdr:row>351</xdr:row>
                    <xdr:rowOff>123825</xdr:rowOff>
                  </from>
                  <to>
                    <xdr:col>5</xdr:col>
                    <xdr:colOff>133350</xdr:colOff>
                    <xdr:row>351</xdr:row>
                    <xdr:rowOff>342900</xdr:rowOff>
                  </to>
                </anchor>
              </controlPr>
            </control>
          </mc:Choice>
        </mc:AlternateContent>
        <mc:AlternateContent xmlns:mc="http://schemas.openxmlformats.org/markup-compatibility/2006">
          <mc:Choice Requires="x14">
            <control shapeId="36460" r:id="rId274" name="Check Box 30316">
              <controlPr defaultSize="0" autoFill="0" autoLine="0" autoPict="0">
                <anchor moveWithCells="1">
                  <from>
                    <xdr:col>2</xdr:col>
                    <xdr:colOff>28575</xdr:colOff>
                    <xdr:row>361</xdr:row>
                    <xdr:rowOff>28575</xdr:rowOff>
                  </from>
                  <to>
                    <xdr:col>3</xdr:col>
                    <xdr:colOff>133350</xdr:colOff>
                    <xdr:row>362</xdr:row>
                    <xdr:rowOff>9525</xdr:rowOff>
                  </to>
                </anchor>
              </controlPr>
            </control>
          </mc:Choice>
        </mc:AlternateContent>
        <mc:AlternateContent xmlns:mc="http://schemas.openxmlformats.org/markup-compatibility/2006">
          <mc:Choice Requires="x14">
            <control shapeId="36461" r:id="rId275" name="Check Box 30317">
              <controlPr defaultSize="0" autoFill="0" autoLine="0" autoPict="0">
                <anchor moveWithCells="1">
                  <from>
                    <xdr:col>12</xdr:col>
                    <xdr:colOff>28575</xdr:colOff>
                    <xdr:row>361</xdr:row>
                    <xdr:rowOff>28575</xdr:rowOff>
                  </from>
                  <to>
                    <xdr:col>13</xdr:col>
                    <xdr:colOff>133350</xdr:colOff>
                    <xdr:row>362</xdr:row>
                    <xdr:rowOff>9525</xdr:rowOff>
                  </to>
                </anchor>
              </controlPr>
            </control>
          </mc:Choice>
        </mc:AlternateContent>
        <mc:AlternateContent xmlns:mc="http://schemas.openxmlformats.org/markup-compatibility/2006">
          <mc:Choice Requires="x14">
            <control shapeId="36462" r:id="rId276" name="Check Box 30318">
              <controlPr defaultSize="0" autoFill="0" autoLine="0" autoPict="0">
                <anchor moveWithCells="1">
                  <from>
                    <xdr:col>24</xdr:col>
                    <xdr:colOff>28575</xdr:colOff>
                    <xdr:row>361</xdr:row>
                    <xdr:rowOff>19050</xdr:rowOff>
                  </from>
                  <to>
                    <xdr:col>25</xdr:col>
                    <xdr:colOff>133350</xdr:colOff>
                    <xdr:row>362</xdr:row>
                    <xdr:rowOff>0</xdr:rowOff>
                  </to>
                </anchor>
              </controlPr>
            </control>
          </mc:Choice>
        </mc:AlternateContent>
        <mc:AlternateContent xmlns:mc="http://schemas.openxmlformats.org/markup-compatibility/2006">
          <mc:Choice Requires="x14">
            <control shapeId="36463" r:id="rId277" name="Check Box 30319">
              <controlPr defaultSize="0" autoFill="0" autoLine="0" autoPict="0">
                <anchor moveWithCells="1">
                  <from>
                    <xdr:col>32</xdr:col>
                    <xdr:colOff>28575</xdr:colOff>
                    <xdr:row>361</xdr:row>
                    <xdr:rowOff>19050</xdr:rowOff>
                  </from>
                  <to>
                    <xdr:col>33</xdr:col>
                    <xdr:colOff>133350</xdr:colOff>
                    <xdr:row>362</xdr:row>
                    <xdr:rowOff>0</xdr:rowOff>
                  </to>
                </anchor>
              </controlPr>
            </control>
          </mc:Choice>
        </mc:AlternateContent>
        <mc:AlternateContent xmlns:mc="http://schemas.openxmlformats.org/markup-compatibility/2006">
          <mc:Choice Requires="x14">
            <control shapeId="36464" r:id="rId278" name="Check Box 30320">
              <controlPr defaultSize="0" autoFill="0" autoLine="0" autoPict="0">
                <anchor moveWithCells="1">
                  <from>
                    <xdr:col>2</xdr:col>
                    <xdr:colOff>28575</xdr:colOff>
                    <xdr:row>363</xdr:row>
                    <xdr:rowOff>114300</xdr:rowOff>
                  </from>
                  <to>
                    <xdr:col>3</xdr:col>
                    <xdr:colOff>133350</xdr:colOff>
                    <xdr:row>363</xdr:row>
                    <xdr:rowOff>333375</xdr:rowOff>
                  </to>
                </anchor>
              </controlPr>
            </control>
          </mc:Choice>
        </mc:AlternateContent>
        <mc:AlternateContent xmlns:mc="http://schemas.openxmlformats.org/markup-compatibility/2006">
          <mc:Choice Requires="x14">
            <control shapeId="36465" r:id="rId279" name="Check Box 30321">
              <controlPr defaultSize="0" autoFill="0" autoLine="0" autoPict="0">
                <anchor moveWithCells="1">
                  <from>
                    <xdr:col>12</xdr:col>
                    <xdr:colOff>28575</xdr:colOff>
                    <xdr:row>363</xdr:row>
                    <xdr:rowOff>123825</xdr:rowOff>
                  </from>
                  <to>
                    <xdr:col>13</xdr:col>
                    <xdr:colOff>133350</xdr:colOff>
                    <xdr:row>363</xdr:row>
                    <xdr:rowOff>333375</xdr:rowOff>
                  </to>
                </anchor>
              </controlPr>
            </control>
          </mc:Choice>
        </mc:AlternateContent>
        <mc:AlternateContent xmlns:mc="http://schemas.openxmlformats.org/markup-compatibility/2006">
          <mc:Choice Requires="x14">
            <control shapeId="36501" r:id="rId280" name="Check Box 30357">
              <controlPr defaultSize="0" autoFill="0" autoLine="0" autoPict="0">
                <anchor moveWithCells="1">
                  <from>
                    <xdr:col>4</xdr:col>
                    <xdr:colOff>28575</xdr:colOff>
                    <xdr:row>497</xdr:row>
                    <xdr:rowOff>38100</xdr:rowOff>
                  </from>
                  <to>
                    <xdr:col>5</xdr:col>
                    <xdr:colOff>133350</xdr:colOff>
                    <xdr:row>498</xdr:row>
                    <xdr:rowOff>0</xdr:rowOff>
                  </to>
                </anchor>
              </controlPr>
            </control>
          </mc:Choice>
        </mc:AlternateContent>
        <mc:AlternateContent xmlns:mc="http://schemas.openxmlformats.org/markup-compatibility/2006">
          <mc:Choice Requires="x14">
            <control shapeId="36502" r:id="rId281" name="Check Box 30358">
              <controlPr defaultSize="0" autoFill="0" autoLine="0" autoPict="0">
                <anchor moveWithCells="1">
                  <from>
                    <xdr:col>18</xdr:col>
                    <xdr:colOff>28575</xdr:colOff>
                    <xdr:row>497</xdr:row>
                    <xdr:rowOff>38100</xdr:rowOff>
                  </from>
                  <to>
                    <xdr:col>19</xdr:col>
                    <xdr:colOff>133350</xdr:colOff>
                    <xdr:row>498</xdr:row>
                    <xdr:rowOff>0</xdr:rowOff>
                  </to>
                </anchor>
              </controlPr>
            </control>
          </mc:Choice>
        </mc:AlternateContent>
        <mc:AlternateContent xmlns:mc="http://schemas.openxmlformats.org/markup-compatibility/2006">
          <mc:Choice Requires="x14">
            <control shapeId="36503" r:id="rId282" name="Check Box 30359">
              <controlPr defaultSize="0" autoFill="0" autoLine="0" autoPict="0">
                <anchor moveWithCells="1">
                  <from>
                    <xdr:col>4</xdr:col>
                    <xdr:colOff>28575</xdr:colOff>
                    <xdr:row>498</xdr:row>
                    <xdr:rowOff>38100</xdr:rowOff>
                  </from>
                  <to>
                    <xdr:col>5</xdr:col>
                    <xdr:colOff>133350</xdr:colOff>
                    <xdr:row>499</xdr:row>
                    <xdr:rowOff>0</xdr:rowOff>
                  </to>
                </anchor>
              </controlPr>
            </control>
          </mc:Choice>
        </mc:AlternateContent>
        <mc:AlternateContent xmlns:mc="http://schemas.openxmlformats.org/markup-compatibility/2006">
          <mc:Choice Requires="x14">
            <control shapeId="36504" r:id="rId283" name="Check Box 30360">
              <controlPr defaultSize="0" autoFill="0" autoLine="0" autoPict="0">
                <anchor moveWithCells="1">
                  <from>
                    <xdr:col>4</xdr:col>
                    <xdr:colOff>28575</xdr:colOff>
                    <xdr:row>500</xdr:row>
                    <xdr:rowOff>123825</xdr:rowOff>
                  </from>
                  <to>
                    <xdr:col>5</xdr:col>
                    <xdr:colOff>133350</xdr:colOff>
                    <xdr:row>500</xdr:row>
                    <xdr:rowOff>342900</xdr:rowOff>
                  </to>
                </anchor>
              </controlPr>
            </control>
          </mc:Choice>
        </mc:AlternateContent>
        <mc:AlternateContent xmlns:mc="http://schemas.openxmlformats.org/markup-compatibility/2006">
          <mc:Choice Requires="x14">
            <control shapeId="36505" r:id="rId284" name="Check Box 30361">
              <controlPr defaultSize="0" autoFill="0" autoLine="0" autoPict="0">
                <anchor moveWithCells="1">
                  <from>
                    <xdr:col>4</xdr:col>
                    <xdr:colOff>28575</xdr:colOff>
                    <xdr:row>501</xdr:row>
                    <xdr:rowOff>38100</xdr:rowOff>
                  </from>
                  <to>
                    <xdr:col>5</xdr:col>
                    <xdr:colOff>133350</xdr:colOff>
                    <xdr:row>502</xdr:row>
                    <xdr:rowOff>0</xdr:rowOff>
                  </to>
                </anchor>
              </controlPr>
            </control>
          </mc:Choice>
        </mc:AlternateContent>
        <mc:AlternateContent xmlns:mc="http://schemas.openxmlformats.org/markup-compatibility/2006">
          <mc:Choice Requires="x14">
            <control shapeId="36506" r:id="rId285" name="Option Button 30362">
              <controlPr defaultSize="0" autoFill="0" autoLine="0" autoPict="0">
                <anchor moveWithCells="1">
                  <from>
                    <xdr:col>9</xdr:col>
                    <xdr:colOff>9525</xdr:colOff>
                    <xdr:row>759</xdr:row>
                    <xdr:rowOff>28575</xdr:rowOff>
                  </from>
                  <to>
                    <xdr:col>10</xdr:col>
                    <xdr:colOff>114300</xdr:colOff>
                    <xdr:row>759</xdr:row>
                    <xdr:rowOff>238125</xdr:rowOff>
                  </to>
                </anchor>
              </controlPr>
            </control>
          </mc:Choice>
        </mc:AlternateContent>
        <mc:AlternateContent xmlns:mc="http://schemas.openxmlformats.org/markup-compatibility/2006">
          <mc:Choice Requires="x14">
            <control shapeId="36507" r:id="rId286" name="Option Button 30363">
              <controlPr defaultSize="0" autoFill="0" autoLine="0" autoPict="0">
                <anchor moveWithCells="1">
                  <from>
                    <xdr:col>13</xdr:col>
                    <xdr:colOff>19050</xdr:colOff>
                    <xdr:row>759</xdr:row>
                    <xdr:rowOff>38100</xdr:rowOff>
                  </from>
                  <to>
                    <xdr:col>14</xdr:col>
                    <xdr:colOff>123825</xdr:colOff>
                    <xdr:row>759</xdr:row>
                    <xdr:rowOff>247650</xdr:rowOff>
                  </to>
                </anchor>
              </controlPr>
            </control>
          </mc:Choice>
        </mc:AlternateContent>
        <mc:AlternateContent xmlns:mc="http://schemas.openxmlformats.org/markup-compatibility/2006">
          <mc:Choice Requires="x14">
            <control shapeId="36508" r:id="rId287" name="Group Box 30364">
              <controlPr defaultSize="0" autoFill="0" autoPict="0">
                <anchor moveWithCells="1">
                  <from>
                    <xdr:col>3</xdr:col>
                    <xdr:colOff>114300</xdr:colOff>
                    <xdr:row>758</xdr:row>
                    <xdr:rowOff>47625</xdr:rowOff>
                  </from>
                  <to>
                    <xdr:col>21</xdr:col>
                    <xdr:colOff>57150</xdr:colOff>
                    <xdr:row>760</xdr:row>
                    <xdr:rowOff>47625</xdr:rowOff>
                  </to>
                </anchor>
              </controlPr>
            </control>
          </mc:Choice>
        </mc:AlternateContent>
        <mc:AlternateContent xmlns:mc="http://schemas.openxmlformats.org/markup-compatibility/2006">
          <mc:Choice Requires="x14">
            <control shapeId="36509" r:id="rId288" name="Group Box 30365">
              <controlPr defaultSize="0" autoFill="0" autoPict="0">
                <anchor mov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36510" r:id="rId289" name="Option Button 30366">
              <controlPr defaultSize="0" autoFill="0" autoLine="0" autoPict="0">
                <anchor moveWithCells="1">
                  <from>
                    <xdr:col>6</xdr:col>
                    <xdr:colOff>95250</xdr:colOff>
                    <xdr:row>476</xdr:row>
                    <xdr:rowOff>114300</xdr:rowOff>
                  </from>
                  <to>
                    <xdr:col>8</xdr:col>
                    <xdr:colOff>0</xdr:colOff>
                    <xdr:row>476</xdr:row>
                    <xdr:rowOff>323850</xdr:rowOff>
                  </to>
                </anchor>
              </controlPr>
            </control>
          </mc:Choice>
        </mc:AlternateContent>
        <mc:AlternateContent xmlns:mc="http://schemas.openxmlformats.org/markup-compatibility/2006">
          <mc:Choice Requires="x14">
            <control shapeId="36512" r:id="rId290" name="Option Button 30368">
              <controlPr defaultSize="0" autoFill="0" autoLine="0" autoPict="0">
                <anchor moveWithCells="1">
                  <from>
                    <xdr:col>8</xdr:col>
                    <xdr:colOff>95250</xdr:colOff>
                    <xdr:row>476</xdr:row>
                    <xdr:rowOff>114300</xdr:rowOff>
                  </from>
                  <to>
                    <xdr:col>10</xdr:col>
                    <xdr:colOff>0</xdr:colOff>
                    <xdr:row>476</xdr:row>
                    <xdr:rowOff>323850</xdr:rowOff>
                  </to>
                </anchor>
              </controlPr>
            </control>
          </mc:Choice>
        </mc:AlternateContent>
        <mc:AlternateContent xmlns:mc="http://schemas.openxmlformats.org/markup-compatibility/2006">
          <mc:Choice Requires="x14">
            <control shapeId="36513" r:id="rId291" name="Group Box 30369">
              <controlPr defaultSize="0" autoFill="0" autoPict="0">
                <anchor mov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36514" r:id="rId292" name="Option Button 30370">
              <controlPr defaultSize="0" autoFill="0" autoLine="0" autoPict="0">
                <anchor moveWithCells="1">
                  <from>
                    <xdr:col>6</xdr:col>
                    <xdr:colOff>95250</xdr:colOff>
                    <xdr:row>477</xdr:row>
                    <xdr:rowOff>114300</xdr:rowOff>
                  </from>
                  <to>
                    <xdr:col>8</xdr:col>
                    <xdr:colOff>0</xdr:colOff>
                    <xdr:row>477</xdr:row>
                    <xdr:rowOff>323850</xdr:rowOff>
                  </to>
                </anchor>
              </controlPr>
            </control>
          </mc:Choice>
        </mc:AlternateContent>
        <mc:AlternateContent xmlns:mc="http://schemas.openxmlformats.org/markup-compatibility/2006">
          <mc:Choice Requires="x14">
            <control shapeId="36515" r:id="rId293" name="Option Button 30371">
              <controlPr defaultSize="0" autoFill="0" autoLine="0" autoPict="0">
                <anchor moveWithCells="1">
                  <from>
                    <xdr:col>8</xdr:col>
                    <xdr:colOff>95250</xdr:colOff>
                    <xdr:row>477</xdr:row>
                    <xdr:rowOff>114300</xdr:rowOff>
                  </from>
                  <to>
                    <xdr:col>10</xdr:col>
                    <xdr:colOff>0</xdr:colOff>
                    <xdr:row>477</xdr:row>
                    <xdr:rowOff>323850</xdr:rowOff>
                  </to>
                </anchor>
              </controlPr>
            </control>
          </mc:Choice>
        </mc:AlternateContent>
        <mc:AlternateContent xmlns:mc="http://schemas.openxmlformats.org/markup-compatibility/2006">
          <mc:Choice Requires="x14">
            <control shapeId="36516" r:id="rId294" name="Group Box 30372">
              <controlPr defaultSize="0" autoFill="0" autoPict="0">
                <anchor mov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36517" r:id="rId295" name="Option Button 30373">
              <controlPr defaultSize="0" autoFill="0" autoLine="0" autoPict="0">
                <anchor moveWithCells="1">
                  <from>
                    <xdr:col>6</xdr:col>
                    <xdr:colOff>95250</xdr:colOff>
                    <xdr:row>478</xdr:row>
                    <xdr:rowOff>114300</xdr:rowOff>
                  </from>
                  <to>
                    <xdr:col>8</xdr:col>
                    <xdr:colOff>0</xdr:colOff>
                    <xdr:row>478</xdr:row>
                    <xdr:rowOff>323850</xdr:rowOff>
                  </to>
                </anchor>
              </controlPr>
            </control>
          </mc:Choice>
        </mc:AlternateContent>
        <mc:AlternateContent xmlns:mc="http://schemas.openxmlformats.org/markup-compatibility/2006">
          <mc:Choice Requires="x14">
            <control shapeId="36518" r:id="rId296" name="Option Button 30374">
              <controlPr defaultSize="0" autoFill="0" autoLine="0" autoPict="0">
                <anchor moveWithCells="1">
                  <from>
                    <xdr:col>8</xdr:col>
                    <xdr:colOff>95250</xdr:colOff>
                    <xdr:row>478</xdr:row>
                    <xdr:rowOff>114300</xdr:rowOff>
                  </from>
                  <to>
                    <xdr:col>10</xdr:col>
                    <xdr:colOff>0</xdr:colOff>
                    <xdr:row>478</xdr:row>
                    <xdr:rowOff>323850</xdr:rowOff>
                  </to>
                </anchor>
              </controlPr>
            </control>
          </mc:Choice>
        </mc:AlternateContent>
        <mc:AlternateContent xmlns:mc="http://schemas.openxmlformats.org/markup-compatibility/2006">
          <mc:Choice Requires="x14">
            <control shapeId="36519" r:id="rId297" name="Group Box 30375">
              <controlPr defaultSize="0" autoFill="0" autoPict="0">
                <anchor mov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36520" r:id="rId298" name="Option Button 30376">
              <controlPr defaultSize="0" autoFill="0" autoLine="0" autoPict="0">
                <anchor moveWithCells="1">
                  <from>
                    <xdr:col>6</xdr:col>
                    <xdr:colOff>95250</xdr:colOff>
                    <xdr:row>479</xdr:row>
                    <xdr:rowOff>114300</xdr:rowOff>
                  </from>
                  <to>
                    <xdr:col>8</xdr:col>
                    <xdr:colOff>0</xdr:colOff>
                    <xdr:row>479</xdr:row>
                    <xdr:rowOff>323850</xdr:rowOff>
                  </to>
                </anchor>
              </controlPr>
            </control>
          </mc:Choice>
        </mc:AlternateContent>
        <mc:AlternateContent xmlns:mc="http://schemas.openxmlformats.org/markup-compatibility/2006">
          <mc:Choice Requires="x14">
            <control shapeId="36521" r:id="rId299" name="Option Button 30377">
              <controlPr defaultSize="0" autoFill="0" autoLine="0" autoPict="0">
                <anchor moveWithCells="1">
                  <from>
                    <xdr:col>8</xdr:col>
                    <xdr:colOff>95250</xdr:colOff>
                    <xdr:row>479</xdr:row>
                    <xdr:rowOff>114300</xdr:rowOff>
                  </from>
                  <to>
                    <xdr:col>10</xdr:col>
                    <xdr:colOff>0</xdr:colOff>
                    <xdr:row>479</xdr:row>
                    <xdr:rowOff>323850</xdr:rowOff>
                  </to>
                </anchor>
              </controlPr>
            </control>
          </mc:Choice>
        </mc:AlternateContent>
        <mc:AlternateContent xmlns:mc="http://schemas.openxmlformats.org/markup-compatibility/2006">
          <mc:Choice Requires="x14">
            <control shapeId="36522" r:id="rId300" name="Group Box 30378">
              <controlPr defaultSize="0" autoFill="0" autoPict="0">
                <anchor moveWithCells="1">
                  <from>
                    <xdr:col>3</xdr:col>
                    <xdr:colOff>114300</xdr:colOff>
                    <xdr:row>785</xdr:row>
                    <xdr:rowOff>47625</xdr:rowOff>
                  </from>
                  <to>
                    <xdr:col>21</xdr:col>
                    <xdr:colOff>57150</xdr:colOff>
                    <xdr:row>787</xdr:row>
                    <xdr:rowOff>38100</xdr:rowOff>
                  </to>
                </anchor>
              </controlPr>
            </control>
          </mc:Choice>
        </mc:AlternateContent>
        <mc:AlternateContent xmlns:mc="http://schemas.openxmlformats.org/markup-compatibility/2006">
          <mc:Choice Requires="x14">
            <control shapeId="36523" r:id="rId301" name="Option Button 30379">
              <controlPr defaultSize="0" autoFill="0" autoLine="0" autoPict="0">
                <anchor moveWithCells="1">
                  <from>
                    <xdr:col>9</xdr:col>
                    <xdr:colOff>9525</xdr:colOff>
                    <xdr:row>786</xdr:row>
                    <xdr:rowOff>28575</xdr:rowOff>
                  </from>
                  <to>
                    <xdr:col>10</xdr:col>
                    <xdr:colOff>114300</xdr:colOff>
                    <xdr:row>786</xdr:row>
                    <xdr:rowOff>238125</xdr:rowOff>
                  </to>
                </anchor>
              </controlPr>
            </control>
          </mc:Choice>
        </mc:AlternateContent>
        <mc:AlternateContent xmlns:mc="http://schemas.openxmlformats.org/markup-compatibility/2006">
          <mc:Choice Requires="x14">
            <control shapeId="36524" r:id="rId302" name="Option Button 30380">
              <controlPr defaultSize="0" autoFill="0" autoLine="0" autoPict="0">
                <anchor moveWithCells="1">
                  <from>
                    <xdr:col>13</xdr:col>
                    <xdr:colOff>9525</xdr:colOff>
                    <xdr:row>786</xdr:row>
                    <xdr:rowOff>28575</xdr:rowOff>
                  </from>
                  <to>
                    <xdr:col>14</xdr:col>
                    <xdr:colOff>114300</xdr:colOff>
                    <xdr:row>786</xdr:row>
                    <xdr:rowOff>238125</xdr:rowOff>
                  </to>
                </anchor>
              </controlPr>
            </control>
          </mc:Choice>
        </mc:AlternateContent>
        <mc:AlternateContent xmlns:mc="http://schemas.openxmlformats.org/markup-compatibility/2006">
          <mc:Choice Requires="x14">
            <control shapeId="36525" r:id="rId303" name="Group Box 30381">
              <controlPr defaultSize="0" autoFill="0" autoPict="0">
                <anchor moveWithCells="1">
                  <from>
                    <xdr:col>3</xdr:col>
                    <xdr:colOff>114300</xdr:colOff>
                    <xdr:row>820</xdr:row>
                    <xdr:rowOff>66675</xdr:rowOff>
                  </from>
                  <to>
                    <xdr:col>21</xdr:col>
                    <xdr:colOff>57150</xdr:colOff>
                    <xdr:row>821</xdr:row>
                    <xdr:rowOff>295275</xdr:rowOff>
                  </to>
                </anchor>
              </controlPr>
            </control>
          </mc:Choice>
        </mc:AlternateContent>
        <mc:AlternateContent xmlns:mc="http://schemas.openxmlformats.org/markup-compatibility/2006">
          <mc:Choice Requires="x14">
            <control shapeId="36526" r:id="rId304" name="Option Button 30382">
              <controlPr defaultSize="0" autoFill="0" autoLine="0" autoPict="0">
                <anchor moveWithCells="1">
                  <from>
                    <xdr:col>9</xdr:col>
                    <xdr:colOff>9525</xdr:colOff>
                    <xdr:row>821</xdr:row>
                    <xdr:rowOff>28575</xdr:rowOff>
                  </from>
                  <to>
                    <xdr:col>10</xdr:col>
                    <xdr:colOff>114300</xdr:colOff>
                    <xdr:row>821</xdr:row>
                    <xdr:rowOff>285750</xdr:rowOff>
                  </to>
                </anchor>
              </controlPr>
            </control>
          </mc:Choice>
        </mc:AlternateContent>
        <mc:AlternateContent xmlns:mc="http://schemas.openxmlformats.org/markup-compatibility/2006">
          <mc:Choice Requires="x14">
            <control shapeId="36527" r:id="rId305" name="Option Button 30383">
              <controlPr defaultSize="0" autoFill="0" autoLine="0" autoPict="0">
                <anchor moveWithCells="1">
                  <from>
                    <xdr:col>13</xdr:col>
                    <xdr:colOff>9525</xdr:colOff>
                    <xdr:row>821</xdr:row>
                    <xdr:rowOff>28575</xdr:rowOff>
                  </from>
                  <to>
                    <xdr:col>14</xdr:col>
                    <xdr:colOff>114300</xdr:colOff>
                    <xdr:row>821</xdr:row>
                    <xdr:rowOff>285750</xdr:rowOff>
                  </to>
                </anchor>
              </controlPr>
            </control>
          </mc:Choice>
        </mc:AlternateContent>
        <mc:AlternateContent xmlns:mc="http://schemas.openxmlformats.org/markup-compatibility/2006">
          <mc:Choice Requires="x14">
            <control shapeId="36531" r:id="rId306" name="Option Button 30387">
              <controlPr defaultSize="0" autoFill="0" autoLine="0" autoPict="0">
                <anchor moveWithCells="1">
                  <from>
                    <xdr:col>8</xdr:col>
                    <xdr:colOff>190500</xdr:colOff>
                    <xdr:row>856</xdr:row>
                    <xdr:rowOff>38100</xdr:rowOff>
                  </from>
                  <to>
                    <xdr:col>10</xdr:col>
                    <xdr:colOff>95250</xdr:colOff>
                    <xdr:row>856</xdr:row>
                    <xdr:rowOff>295275</xdr:rowOff>
                  </to>
                </anchor>
              </controlPr>
            </control>
          </mc:Choice>
        </mc:AlternateContent>
        <mc:AlternateContent xmlns:mc="http://schemas.openxmlformats.org/markup-compatibility/2006">
          <mc:Choice Requires="x14">
            <control shapeId="36532" r:id="rId307" name="Option Button 30388">
              <controlPr defaultSize="0" autoFill="0" autoLine="0" autoPict="0">
                <anchor moveWithCells="1">
                  <from>
                    <xdr:col>13</xdr:col>
                    <xdr:colOff>9525</xdr:colOff>
                    <xdr:row>856</xdr:row>
                    <xdr:rowOff>38100</xdr:rowOff>
                  </from>
                  <to>
                    <xdr:col>14</xdr:col>
                    <xdr:colOff>114300</xdr:colOff>
                    <xdr:row>856</xdr:row>
                    <xdr:rowOff>295275</xdr:rowOff>
                  </to>
                </anchor>
              </controlPr>
            </control>
          </mc:Choice>
        </mc:AlternateContent>
        <mc:AlternateContent xmlns:mc="http://schemas.openxmlformats.org/markup-compatibility/2006">
          <mc:Choice Requires="x14">
            <control shapeId="36533" r:id="rId308" name="Group Box 30389">
              <controlPr defaultSize="0" autoFill="0" autoPict="0">
                <anchor moveWithCells="1">
                  <from>
                    <xdr:col>3</xdr:col>
                    <xdr:colOff>152400</xdr:colOff>
                    <xdr:row>891</xdr:row>
                    <xdr:rowOff>47625</xdr:rowOff>
                  </from>
                  <to>
                    <xdr:col>21</xdr:col>
                    <xdr:colOff>95250</xdr:colOff>
                    <xdr:row>892</xdr:row>
                    <xdr:rowOff>304800</xdr:rowOff>
                  </to>
                </anchor>
              </controlPr>
            </control>
          </mc:Choice>
        </mc:AlternateContent>
        <mc:AlternateContent xmlns:mc="http://schemas.openxmlformats.org/markup-compatibility/2006">
          <mc:Choice Requires="x14">
            <control shapeId="36534" r:id="rId309" name="Option Button 30390">
              <controlPr defaultSize="0" autoFill="0" autoLine="0" autoPict="0">
                <anchor moveWithCells="1">
                  <from>
                    <xdr:col>9</xdr:col>
                    <xdr:colOff>9525</xdr:colOff>
                    <xdr:row>892</xdr:row>
                    <xdr:rowOff>38100</xdr:rowOff>
                  </from>
                  <to>
                    <xdr:col>10</xdr:col>
                    <xdr:colOff>114300</xdr:colOff>
                    <xdr:row>892</xdr:row>
                    <xdr:rowOff>285750</xdr:rowOff>
                  </to>
                </anchor>
              </controlPr>
            </control>
          </mc:Choice>
        </mc:AlternateContent>
        <mc:AlternateContent xmlns:mc="http://schemas.openxmlformats.org/markup-compatibility/2006">
          <mc:Choice Requires="x14">
            <control shapeId="36535" r:id="rId310" name="Option Button 30391">
              <controlPr defaultSize="0" autoFill="0" autoLine="0" autoPict="0">
                <anchor moveWithCells="1">
                  <from>
                    <xdr:col>13</xdr:col>
                    <xdr:colOff>9525</xdr:colOff>
                    <xdr:row>892</xdr:row>
                    <xdr:rowOff>38100</xdr:rowOff>
                  </from>
                  <to>
                    <xdr:col>14</xdr:col>
                    <xdr:colOff>114300</xdr:colOff>
                    <xdr:row>892</xdr:row>
                    <xdr:rowOff>285750</xdr:rowOff>
                  </to>
                </anchor>
              </controlPr>
            </control>
          </mc:Choice>
        </mc:AlternateContent>
        <mc:AlternateContent xmlns:mc="http://schemas.openxmlformats.org/markup-compatibility/2006">
          <mc:Choice Requires="x14">
            <control shapeId="36536" r:id="rId311" name="Group Box 30392">
              <controlPr defaultSize="0" autoFill="0" autoPict="0">
                <anchor moveWithCells="1">
                  <from>
                    <xdr:col>2</xdr:col>
                    <xdr:colOff>180975</xdr:colOff>
                    <xdr:row>855</xdr:row>
                    <xdr:rowOff>47625</xdr:rowOff>
                  </from>
                  <to>
                    <xdr:col>20</xdr:col>
                    <xdr:colOff>123825</xdr:colOff>
                    <xdr:row>857</xdr:row>
                    <xdr:rowOff>28575</xdr:rowOff>
                  </to>
                </anchor>
              </controlPr>
            </control>
          </mc:Choice>
        </mc:AlternateContent>
        <mc:AlternateContent xmlns:mc="http://schemas.openxmlformats.org/markup-compatibility/2006">
          <mc:Choice Requires="x14">
            <control shapeId="51432" r:id="rId312" name="Check Box 43240">
              <controlPr defaultSize="0" autoFill="0" autoLine="0" autoPict="0">
                <anchor moveWithCells="1">
                  <from>
                    <xdr:col>3</xdr:col>
                    <xdr:colOff>0</xdr:colOff>
                    <xdr:row>32</xdr:row>
                    <xdr:rowOff>19050</xdr:rowOff>
                  </from>
                  <to>
                    <xdr:col>4</xdr:col>
                    <xdr:colOff>114300</xdr:colOff>
                    <xdr:row>33</xdr:row>
                    <xdr:rowOff>0</xdr:rowOff>
                  </to>
                </anchor>
              </controlPr>
            </control>
          </mc:Choice>
        </mc:AlternateContent>
        <mc:AlternateContent xmlns:mc="http://schemas.openxmlformats.org/markup-compatibility/2006">
          <mc:Choice Requires="x14">
            <control shapeId="51433" r:id="rId313" name="Check Box 43241">
              <controlPr defaultSize="0" autoFill="0" autoLine="0" autoPict="0">
                <anchor moveWithCells="1">
                  <from>
                    <xdr:col>17</xdr:col>
                    <xdr:colOff>0</xdr:colOff>
                    <xdr:row>32</xdr:row>
                    <xdr:rowOff>19050</xdr:rowOff>
                  </from>
                  <to>
                    <xdr:col>18</xdr:col>
                    <xdr:colOff>114300</xdr:colOff>
                    <xdr:row>33</xdr:row>
                    <xdr:rowOff>0</xdr:rowOff>
                  </to>
                </anchor>
              </controlPr>
            </control>
          </mc:Choice>
        </mc:AlternateContent>
        <mc:AlternateContent xmlns:mc="http://schemas.openxmlformats.org/markup-compatibility/2006">
          <mc:Choice Requires="x14">
            <control shapeId="51436" r:id="rId314" name="Check Box 43244">
              <controlPr defaultSize="0" autoFill="0" autoLine="0" autoPict="0">
                <anchor moveWithCells="1">
                  <from>
                    <xdr:col>39</xdr:col>
                    <xdr:colOff>0</xdr:colOff>
                    <xdr:row>32</xdr:row>
                    <xdr:rowOff>28575</xdr:rowOff>
                  </from>
                  <to>
                    <xdr:col>40</xdr:col>
                    <xdr:colOff>114300</xdr:colOff>
                    <xdr:row>33</xdr:row>
                    <xdr:rowOff>9525</xdr:rowOff>
                  </to>
                </anchor>
              </controlPr>
            </control>
          </mc:Choice>
        </mc:AlternateContent>
        <mc:AlternateContent xmlns:mc="http://schemas.openxmlformats.org/markup-compatibility/2006">
          <mc:Choice Requires="x14">
            <control shapeId="64016" r:id="rId315" name="Group Box 55824">
              <controlPr defaultSize="0" print="0" autoFill="0" autoPict="0">
                <anchor moveWithCells="1">
                  <from>
                    <xdr:col>3</xdr:col>
                    <xdr:colOff>0</xdr:colOff>
                    <xdr:row>527</xdr:row>
                    <xdr:rowOff>0</xdr:rowOff>
                  </from>
                  <to>
                    <xdr:col>38</xdr:col>
                    <xdr:colOff>0</xdr:colOff>
                    <xdr:row>529</xdr:row>
                    <xdr:rowOff>85725</xdr:rowOff>
                  </to>
                </anchor>
              </controlPr>
            </control>
          </mc:Choice>
        </mc:AlternateContent>
        <mc:AlternateContent xmlns:mc="http://schemas.openxmlformats.org/markup-compatibility/2006">
          <mc:Choice Requires="x14">
            <control shapeId="64017" r:id="rId316" name="Group Box 55825">
              <controlPr defaultSize="0" print="0" autoFill="0" autoPict="0">
                <anchor moveWithCells="1">
                  <from>
                    <xdr:col>2</xdr:col>
                    <xdr:colOff>190500</xdr:colOff>
                    <xdr:row>531</xdr:row>
                    <xdr:rowOff>247650</xdr:rowOff>
                  </from>
                  <to>
                    <xdr:col>37</xdr:col>
                    <xdr:colOff>190500</xdr:colOff>
                    <xdr:row>533</xdr:row>
                    <xdr:rowOff>104775</xdr:rowOff>
                  </to>
                </anchor>
              </controlPr>
            </control>
          </mc:Choice>
        </mc:AlternateContent>
        <mc:AlternateContent xmlns:mc="http://schemas.openxmlformats.org/markup-compatibility/2006">
          <mc:Choice Requires="x14">
            <control shapeId="64034" r:id="rId317" name="Check Box 55842">
              <controlPr defaultSize="0" autoFill="0" autoLine="0" autoPict="0">
                <anchor moveWithCells="1">
                  <from>
                    <xdr:col>4</xdr:col>
                    <xdr:colOff>28575</xdr:colOff>
                    <xdr:row>537</xdr:row>
                    <xdr:rowOff>38100</xdr:rowOff>
                  </from>
                  <to>
                    <xdr:col>5</xdr:col>
                    <xdr:colOff>133350</xdr:colOff>
                    <xdr:row>538</xdr:row>
                    <xdr:rowOff>0</xdr:rowOff>
                  </to>
                </anchor>
              </controlPr>
            </control>
          </mc:Choice>
        </mc:AlternateContent>
        <mc:AlternateContent xmlns:mc="http://schemas.openxmlformats.org/markup-compatibility/2006">
          <mc:Choice Requires="x14">
            <control shapeId="64035" r:id="rId318" name="Check Box 55843">
              <controlPr defaultSize="0" autoFill="0" autoLine="0" autoPict="0">
                <anchor moveWithCells="1">
                  <from>
                    <xdr:col>18</xdr:col>
                    <xdr:colOff>28575</xdr:colOff>
                    <xdr:row>537</xdr:row>
                    <xdr:rowOff>38100</xdr:rowOff>
                  </from>
                  <to>
                    <xdr:col>19</xdr:col>
                    <xdr:colOff>133350</xdr:colOff>
                    <xdr:row>538</xdr:row>
                    <xdr:rowOff>0</xdr:rowOff>
                  </to>
                </anchor>
              </controlPr>
            </control>
          </mc:Choice>
        </mc:AlternateContent>
        <mc:AlternateContent xmlns:mc="http://schemas.openxmlformats.org/markup-compatibility/2006">
          <mc:Choice Requires="x14">
            <control shapeId="64036" r:id="rId319" name="Check Box 55844">
              <controlPr defaultSize="0" autoFill="0" autoLine="0" autoPict="0">
                <anchor moveWithCells="1">
                  <from>
                    <xdr:col>29</xdr:col>
                    <xdr:colOff>28575</xdr:colOff>
                    <xdr:row>537</xdr:row>
                    <xdr:rowOff>38100</xdr:rowOff>
                  </from>
                  <to>
                    <xdr:col>30</xdr:col>
                    <xdr:colOff>133350</xdr:colOff>
                    <xdr:row>538</xdr:row>
                    <xdr:rowOff>0</xdr:rowOff>
                  </to>
                </anchor>
              </controlPr>
            </control>
          </mc:Choice>
        </mc:AlternateContent>
        <mc:AlternateContent xmlns:mc="http://schemas.openxmlformats.org/markup-compatibility/2006">
          <mc:Choice Requires="x14">
            <control shapeId="64037" r:id="rId320" name="Check Box 55845">
              <controlPr defaultSize="0" autoFill="0" autoLine="0" autoPict="0">
                <anchor moveWithCells="1">
                  <from>
                    <xdr:col>4</xdr:col>
                    <xdr:colOff>28575</xdr:colOff>
                    <xdr:row>539</xdr:row>
                    <xdr:rowOff>123825</xdr:rowOff>
                  </from>
                  <to>
                    <xdr:col>5</xdr:col>
                    <xdr:colOff>133350</xdr:colOff>
                    <xdr:row>539</xdr:row>
                    <xdr:rowOff>342900</xdr:rowOff>
                  </to>
                </anchor>
              </controlPr>
            </control>
          </mc:Choice>
        </mc:AlternateContent>
        <mc:AlternateContent xmlns:mc="http://schemas.openxmlformats.org/markup-compatibility/2006">
          <mc:Choice Requires="x14">
            <control shapeId="65404" r:id="rId321" name="Check Box 57212">
              <controlPr defaultSize="0" autoFill="0" autoLine="0" autoPict="0">
                <anchor moveWithCells="1">
                  <from>
                    <xdr:col>4</xdr:col>
                    <xdr:colOff>28575</xdr:colOff>
                    <xdr:row>544</xdr:row>
                    <xdr:rowOff>38100</xdr:rowOff>
                  </from>
                  <to>
                    <xdr:col>5</xdr:col>
                    <xdr:colOff>133350</xdr:colOff>
                    <xdr:row>544</xdr:row>
                    <xdr:rowOff>238125</xdr:rowOff>
                  </to>
                </anchor>
              </controlPr>
            </control>
          </mc:Choice>
        </mc:AlternateContent>
        <mc:AlternateContent xmlns:mc="http://schemas.openxmlformats.org/markup-compatibility/2006">
          <mc:Choice Requires="x14">
            <control shapeId="65405" r:id="rId322" name="Check Box 57213">
              <controlPr defaultSize="0" autoFill="0" autoLine="0" autoPict="0">
                <anchor moveWithCells="1">
                  <from>
                    <xdr:col>11</xdr:col>
                    <xdr:colOff>28575</xdr:colOff>
                    <xdr:row>544</xdr:row>
                    <xdr:rowOff>38100</xdr:rowOff>
                  </from>
                  <to>
                    <xdr:col>12</xdr:col>
                    <xdr:colOff>133350</xdr:colOff>
                    <xdr:row>544</xdr:row>
                    <xdr:rowOff>238125</xdr:rowOff>
                  </to>
                </anchor>
              </controlPr>
            </control>
          </mc:Choice>
        </mc:AlternateContent>
        <mc:AlternateContent xmlns:mc="http://schemas.openxmlformats.org/markup-compatibility/2006">
          <mc:Choice Requires="x14">
            <control shapeId="65406" r:id="rId323" name="Check Box 57214">
              <controlPr defaultSize="0" autoFill="0" autoLine="0" autoPict="0">
                <anchor moveWithCells="1">
                  <from>
                    <xdr:col>24</xdr:col>
                    <xdr:colOff>28575</xdr:colOff>
                    <xdr:row>544</xdr:row>
                    <xdr:rowOff>38100</xdr:rowOff>
                  </from>
                  <to>
                    <xdr:col>25</xdr:col>
                    <xdr:colOff>133350</xdr:colOff>
                    <xdr:row>544</xdr:row>
                    <xdr:rowOff>238125</xdr:rowOff>
                  </to>
                </anchor>
              </controlPr>
            </control>
          </mc:Choice>
        </mc:AlternateContent>
        <mc:AlternateContent xmlns:mc="http://schemas.openxmlformats.org/markup-compatibility/2006">
          <mc:Choice Requires="x14">
            <control shapeId="65407" r:id="rId324" name="Check Box 57215">
              <controlPr defaultSize="0" autoFill="0" autoLine="0" autoPict="0">
                <anchor moveWithCells="1">
                  <from>
                    <xdr:col>34</xdr:col>
                    <xdr:colOff>9525</xdr:colOff>
                    <xdr:row>544</xdr:row>
                    <xdr:rowOff>19050</xdr:rowOff>
                  </from>
                  <to>
                    <xdr:col>35</xdr:col>
                    <xdr:colOff>114300</xdr:colOff>
                    <xdr:row>544</xdr:row>
                    <xdr:rowOff>228600</xdr:rowOff>
                  </to>
                </anchor>
              </controlPr>
            </control>
          </mc:Choice>
        </mc:AlternateContent>
        <mc:AlternateContent xmlns:mc="http://schemas.openxmlformats.org/markup-compatibility/2006">
          <mc:Choice Requires="x14">
            <control shapeId="65408" r:id="rId325" name="Group Box 57216">
              <controlPr defaultSize="0" print="0" autoFill="0" autoPict="0">
                <anchor moveWithCells="1">
                  <from>
                    <xdr:col>3</xdr:col>
                    <xdr:colOff>0</xdr:colOff>
                    <xdr:row>550</xdr:row>
                    <xdr:rowOff>19050</xdr:rowOff>
                  </from>
                  <to>
                    <xdr:col>44</xdr:col>
                    <xdr:colOff>66675</xdr:colOff>
                    <xdr:row>554</xdr:row>
                    <xdr:rowOff>76200</xdr:rowOff>
                  </to>
                </anchor>
              </controlPr>
            </control>
          </mc:Choice>
        </mc:AlternateContent>
        <mc:AlternateContent xmlns:mc="http://schemas.openxmlformats.org/markup-compatibility/2006">
          <mc:Choice Requires="x14">
            <control shapeId="65870" r:id="rId326" name="Group Box 57678">
              <controlPr defaultSize="0" print="0" autoFill="0" autoPict="0">
                <anchor moveWithCells="1">
                  <from>
                    <xdr:col>2</xdr:col>
                    <xdr:colOff>171450</xdr:colOff>
                    <xdr:row>557</xdr:row>
                    <xdr:rowOff>57150</xdr:rowOff>
                  </from>
                  <to>
                    <xdr:col>43</xdr:col>
                    <xdr:colOff>190500</xdr:colOff>
                    <xdr:row>561</xdr:row>
                    <xdr:rowOff>85725</xdr:rowOff>
                  </to>
                </anchor>
              </controlPr>
            </control>
          </mc:Choice>
        </mc:AlternateContent>
        <mc:AlternateContent xmlns:mc="http://schemas.openxmlformats.org/markup-compatibility/2006">
          <mc:Choice Requires="x14">
            <control shapeId="76936" r:id="rId327" name="Option Button 68744">
              <controlPr defaultSize="0" autoFill="0" autoLine="0" autoPict="0">
                <anchor moveWithCells="1">
                  <from>
                    <xdr:col>4</xdr:col>
                    <xdr:colOff>28575</xdr:colOff>
                    <xdr:row>532</xdr:row>
                    <xdr:rowOff>28575</xdr:rowOff>
                  </from>
                  <to>
                    <xdr:col>5</xdr:col>
                    <xdr:colOff>133350</xdr:colOff>
                    <xdr:row>533</xdr:row>
                    <xdr:rowOff>9525</xdr:rowOff>
                  </to>
                </anchor>
              </controlPr>
            </control>
          </mc:Choice>
        </mc:AlternateContent>
        <mc:AlternateContent xmlns:mc="http://schemas.openxmlformats.org/markup-compatibility/2006">
          <mc:Choice Requires="x14">
            <control shapeId="76937" r:id="rId328" name="Option Button 68745">
              <controlPr defaultSize="0" autoFill="0" autoLine="0" autoPict="0">
                <anchor moveWithCells="1">
                  <from>
                    <xdr:col>14</xdr:col>
                    <xdr:colOff>28575</xdr:colOff>
                    <xdr:row>532</xdr:row>
                    <xdr:rowOff>28575</xdr:rowOff>
                  </from>
                  <to>
                    <xdr:col>15</xdr:col>
                    <xdr:colOff>133350</xdr:colOff>
                    <xdr:row>533</xdr:row>
                    <xdr:rowOff>9525</xdr:rowOff>
                  </to>
                </anchor>
              </controlPr>
            </control>
          </mc:Choice>
        </mc:AlternateContent>
        <mc:AlternateContent xmlns:mc="http://schemas.openxmlformats.org/markup-compatibility/2006">
          <mc:Choice Requires="x14">
            <control shapeId="76938" r:id="rId329" name="Option Button 68746">
              <controlPr defaultSize="0" autoFill="0" autoLine="0" autoPict="0">
                <anchor moveWithCells="1">
                  <from>
                    <xdr:col>24</xdr:col>
                    <xdr:colOff>28575</xdr:colOff>
                    <xdr:row>532</xdr:row>
                    <xdr:rowOff>28575</xdr:rowOff>
                  </from>
                  <to>
                    <xdr:col>25</xdr:col>
                    <xdr:colOff>133350</xdr:colOff>
                    <xdr:row>533</xdr:row>
                    <xdr:rowOff>9525</xdr:rowOff>
                  </to>
                </anchor>
              </controlPr>
            </control>
          </mc:Choice>
        </mc:AlternateContent>
        <mc:AlternateContent xmlns:mc="http://schemas.openxmlformats.org/markup-compatibility/2006">
          <mc:Choice Requires="x14">
            <control shapeId="76939" r:id="rId330" name="Option Button 68747">
              <controlPr defaultSize="0" autoFill="0" autoLine="0" autoPict="0">
                <anchor moveWithCells="1">
                  <from>
                    <xdr:col>3</xdr:col>
                    <xdr:colOff>28575</xdr:colOff>
                    <xdr:row>528</xdr:row>
                    <xdr:rowOff>19050</xdr:rowOff>
                  </from>
                  <to>
                    <xdr:col>4</xdr:col>
                    <xdr:colOff>133350</xdr:colOff>
                    <xdr:row>529</xdr:row>
                    <xdr:rowOff>0</xdr:rowOff>
                  </to>
                </anchor>
              </controlPr>
            </control>
          </mc:Choice>
        </mc:AlternateContent>
        <mc:AlternateContent xmlns:mc="http://schemas.openxmlformats.org/markup-compatibility/2006">
          <mc:Choice Requires="x14">
            <control shapeId="76940" r:id="rId331" name="Option Button 68748">
              <controlPr defaultSize="0" autoFill="0" autoLine="0" autoPict="0">
                <anchor moveWithCells="1">
                  <from>
                    <xdr:col>12</xdr:col>
                    <xdr:colOff>28575</xdr:colOff>
                    <xdr:row>528</xdr:row>
                    <xdr:rowOff>19050</xdr:rowOff>
                  </from>
                  <to>
                    <xdr:col>13</xdr:col>
                    <xdr:colOff>133350</xdr:colOff>
                    <xdr:row>529</xdr:row>
                    <xdr:rowOff>0</xdr:rowOff>
                  </to>
                </anchor>
              </controlPr>
            </control>
          </mc:Choice>
        </mc:AlternateContent>
        <mc:AlternateContent xmlns:mc="http://schemas.openxmlformats.org/markup-compatibility/2006">
          <mc:Choice Requires="x14">
            <control shapeId="76941" r:id="rId332" name="Option Button 68749">
              <controlPr defaultSize="0" autoFill="0" autoLine="0" autoPict="0">
                <anchor moveWithCells="1">
                  <from>
                    <xdr:col>20</xdr:col>
                    <xdr:colOff>28575</xdr:colOff>
                    <xdr:row>528</xdr:row>
                    <xdr:rowOff>19050</xdr:rowOff>
                  </from>
                  <to>
                    <xdr:col>21</xdr:col>
                    <xdr:colOff>133350</xdr:colOff>
                    <xdr:row>529</xdr:row>
                    <xdr:rowOff>0</xdr:rowOff>
                  </to>
                </anchor>
              </controlPr>
            </control>
          </mc:Choice>
        </mc:AlternateContent>
        <mc:AlternateContent xmlns:mc="http://schemas.openxmlformats.org/markup-compatibility/2006">
          <mc:Choice Requires="x14">
            <control shapeId="76942" r:id="rId333" name="Option Button 68750">
              <controlPr defaultSize="0" autoFill="0" autoLine="0" autoPict="0">
                <anchor moveWithCells="1">
                  <from>
                    <xdr:col>32</xdr:col>
                    <xdr:colOff>28575</xdr:colOff>
                    <xdr:row>528</xdr:row>
                    <xdr:rowOff>19050</xdr:rowOff>
                  </from>
                  <to>
                    <xdr:col>33</xdr:col>
                    <xdr:colOff>133350</xdr:colOff>
                    <xdr:row>529</xdr:row>
                    <xdr:rowOff>0</xdr:rowOff>
                  </to>
                </anchor>
              </controlPr>
            </control>
          </mc:Choice>
        </mc:AlternateContent>
        <mc:AlternateContent xmlns:mc="http://schemas.openxmlformats.org/markup-compatibility/2006">
          <mc:Choice Requires="x14">
            <control shapeId="76943" r:id="rId334" name="Option Button 68751">
              <controlPr defaultSize="0" autoFill="0" autoLine="0" autoPict="0">
                <anchor moveWithCells="1">
                  <from>
                    <xdr:col>3</xdr:col>
                    <xdr:colOff>38100</xdr:colOff>
                    <xdr:row>551</xdr:row>
                    <xdr:rowOff>19050</xdr:rowOff>
                  </from>
                  <to>
                    <xdr:col>4</xdr:col>
                    <xdr:colOff>142875</xdr:colOff>
                    <xdr:row>552</xdr:row>
                    <xdr:rowOff>0</xdr:rowOff>
                  </to>
                </anchor>
              </controlPr>
            </control>
          </mc:Choice>
        </mc:AlternateContent>
        <mc:AlternateContent xmlns:mc="http://schemas.openxmlformats.org/markup-compatibility/2006">
          <mc:Choice Requires="x14">
            <control shapeId="76944" r:id="rId335" name="Option Button 68752">
              <controlPr defaultSize="0" autoFill="0" autoLine="0" autoPict="0">
                <anchor moveWithCells="1">
                  <from>
                    <xdr:col>12</xdr:col>
                    <xdr:colOff>38100</xdr:colOff>
                    <xdr:row>551</xdr:row>
                    <xdr:rowOff>19050</xdr:rowOff>
                  </from>
                  <to>
                    <xdr:col>13</xdr:col>
                    <xdr:colOff>142875</xdr:colOff>
                    <xdr:row>552</xdr:row>
                    <xdr:rowOff>0</xdr:rowOff>
                  </to>
                </anchor>
              </controlPr>
            </control>
          </mc:Choice>
        </mc:AlternateContent>
        <mc:AlternateContent xmlns:mc="http://schemas.openxmlformats.org/markup-compatibility/2006">
          <mc:Choice Requires="x14">
            <control shapeId="76945" r:id="rId336" name="Option Button 68753">
              <controlPr defaultSize="0" autoFill="0" autoLine="0" autoPict="0">
                <anchor moveWithCells="1">
                  <from>
                    <xdr:col>20</xdr:col>
                    <xdr:colOff>38100</xdr:colOff>
                    <xdr:row>551</xdr:row>
                    <xdr:rowOff>19050</xdr:rowOff>
                  </from>
                  <to>
                    <xdr:col>21</xdr:col>
                    <xdr:colOff>142875</xdr:colOff>
                    <xdr:row>552</xdr:row>
                    <xdr:rowOff>0</xdr:rowOff>
                  </to>
                </anchor>
              </controlPr>
            </control>
          </mc:Choice>
        </mc:AlternateContent>
        <mc:AlternateContent xmlns:mc="http://schemas.openxmlformats.org/markup-compatibility/2006">
          <mc:Choice Requires="x14">
            <control shapeId="76946" r:id="rId337" name="Option Button 68754">
              <controlPr defaultSize="0" autoFill="0" autoLine="0" autoPict="0">
                <anchor moveWithCells="1">
                  <from>
                    <xdr:col>31</xdr:col>
                    <xdr:colOff>38100</xdr:colOff>
                    <xdr:row>551</xdr:row>
                    <xdr:rowOff>19050</xdr:rowOff>
                  </from>
                  <to>
                    <xdr:col>32</xdr:col>
                    <xdr:colOff>142875</xdr:colOff>
                    <xdr:row>552</xdr:row>
                    <xdr:rowOff>0</xdr:rowOff>
                  </to>
                </anchor>
              </controlPr>
            </control>
          </mc:Choice>
        </mc:AlternateContent>
        <mc:AlternateContent xmlns:mc="http://schemas.openxmlformats.org/markup-compatibility/2006">
          <mc:Choice Requires="x14">
            <control shapeId="76947" r:id="rId338" name="Option Button 68755">
              <controlPr defaultSize="0" autoFill="0" autoLine="0" autoPict="0">
                <anchor moveWithCells="1">
                  <from>
                    <xdr:col>3</xdr:col>
                    <xdr:colOff>38100</xdr:colOff>
                    <xdr:row>553</xdr:row>
                    <xdr:rowOff>123825</xdr:rowOff>
                  </from>
                  <to>
                    <xdr:col>4</xdr:col>
                    <xdr:colOff>142875</xdr:colOff>
                    <xdr:row>553</xdr:row>
                    <xdr:rowOff>333375</xdr:rowOff>
                  </to>
                </anchor>
              </controlPr>
            </control>
          </mc:Choice>
        </mc:AlternateContent>
        <mc:AlternateContent xmlns:mc="http://schemas.openxmlformats.org/markup-compatibility/2006">
          <mc:Choice Requires="x14">
            <control shapeId="76948" r:id="rId339" name="Option Button 68756">
              <controlPr defaultSize="0" autoFill="0" autoLine="0" autoPict="0">
                <anchor moveWithCells="1">
                  <from>
                    <xdr:col>3</xdr:col>
                    <xdr:colOff>38100</xdr:colOff>
                    <xdr:row>558</xdr:row>
                    <xdr:rowOff>19050</xdr:rowOff>
                  </from>
                  <to>
                    <xdr:col>4</xdr:col>
                    <xdr:colOff>142875</xdr:colOff>
                    <xdr:row>559</xdr:row>
                    <xdr:rowOff>0</xdr:rowOff>
                  </to>
                </anchor>
              </controlPr>
            </control>
          </mc:Choice>
        </mc:AlternateContent>
        <mc:AlternateContent xmlns:mc="http://schemas.openxmlformats.org/markup-compatibility/2006">
          <mc:Choice Requires="x14">
            <control shapeId="76949" r:id="rId340" name="Option Button 68757">
              <controlPr defaultSize="0" autoFill="0" autoLine="0" autoPict="0">
                <anchor moveWithCells="1">
                  <from>
                    <xdr:col>11</xdr:col>
                    <xdr:colOff>38100</xdr:colOff>
                    <xdr:row>558</xdr:row>
                    <xdr:rowOff>19050</xdr:rowOff>
                  </from>
                  <to>
                    <xdr:col>12</xdr:col>
                    <xdr:colOff>142875</xdr:colOff>
                    <xdr:row>559</xdr:row>
                    <xdr:rowOff>0</xdr:rowOff>
                  </to>
                </anchor>
              </controlPr>
            </control>
          </mc:Choice>
        </mc:AlternateContent>
        <mc:AlternateContent xmlns:mc="http://schemas.openxmlformats.org/markup-compatibility/2006">
          <mc:Choice Requires="x14">
            <control shapeId="76950" r:id="rId341" name="Option Button 68758">
              <controlPr defaultSize="0" autoFill="0" autoLine="0" autoPict="0">
                <anchor moveWithCells="1">
                  <from>
                    <xdr:col>19</xdr:col>
                    <xdr:colOff>38100</xdr:colOff>
                    <xdr:row>558</xdr:row>
                    <xdr:rowOff>19050</xdr:rowOff>
                  </from>
                  <to>
                    <xdr:col>20</xdr:col>
                    <xdr:colOff>142875</xdr:colOff>
                    <xdr:row>559</xdr:row>
                    <xdr:rowOff>0</xdr:rowOff>
                  </to>
                </anchor>
              </controlPr>
            </control>
          </mc:Choice>
        </mc:AlternateContent>
        <mc:AlternateContent xmlns:mc="http://schemas.openxmlformats.org/markup-compatibility/2006">
          <mc:Choice Requires="x14">
            <control shapeId="76951" r:id="rId342" name="Option Button 68759">
              <controlPr defaultSize="0" autoFill="0" autoLine="0" autoPict="0">
                <anchor moveWithCells="1">
                  <from>
                    <xdr:col>31</xdr:col>
                    <xdr:colOff>38100</xdr:colOff>
                    <xdr:row>558</xdr:row>
                    <xdr:rowOff>19050</xdr:rowOff>
                  </from>
                  <to>
                    <xdr:col>32</xdr:col>
                    <xdr:colOff>142875</xdr:colOff>
                    <xdr:row>559</xdr:row>
                    <xdr:rowOff>0</xdr:rowOff>
                  </to>
                </anchor>
              </controlPr>
            </control>
          </mc:Choice>
        </mc:AlternateContent>
        <mc:AlternateContent xmlns:mc="http://schemas.openxmlformats.org/markup-compatibility/2006">
          <mc:Choice Requires="x14">
            <control shapeId="102941" r:id="rId343" name="Option Button 88605">
              <controlPr defaultSize="0" autoFill="0" autoLine="0" autoPict="0">
                <anchor moveWithCells="1">
                  <from>
                    <xdr:col>19</xdr:col>
                    <xdr:colOff>0</xdr:colOff>
                    <xdr:row>492</xdr:row>
                    <xdr:rowOff>57150</xdr:rowOff>
                  </from>
                  <to>
                    <xdr:col>20</xdr:col>
                    <xdr:colOff>95250</xdr:colOff>
                    <xdr:row>492</xdr:row>
                    <xdr:rowOff>247650</xdr:rowOff>
                  </to>
                </anchor>
              </controlPr>
            </control>
          </mc:Choice>
        </mc:AlternateContent>
        <mc:AlternateContent xmlns:mc="http://schemas.openxmlformats.org/markup-compatibility/2006">
          <mc:Choice Requires="x14">
            <control shapeId="103206" r:id="rId344" name="Group Box 88870">
              <controlPr defaultSize="0" autoFill="0" autoPict="0">
                <anchor moveWithCells="1">
                  <from>
                    <xdr:col>13</xdr:col>
                    <xdr:colOff>0</xdr:colOff>
                    <xdr:row>317</xdr:row>
                    <xdr:rowOff>0</xdr:rowOff>
                  </from>
                  <to>
                    <xdr:col>17</xdr:col>
                    <xdr:colOff>0</xdr:colOff>
                    <xdr:row>318</xdr:row>
                    <xdr:rowOff>0</xdr:rowOff>
                  </to>
                </anchor>
              </controlPr>
            </control>
          </mc:Choice>
        </mc:AlternateContent>
        <mc:AlternateContent xmlns:mc="http://schemas.openxmlformats.org/markup-compatibility/2006">
          <mc:Choice Requires="x14">
            <control shapeId="103207" r:id="rId345" name="Option Button 88871">
              <controlPr defaultSize="0" autoFill="0" autoLine="0" autoPict="0">
                <anchor moveWithCells="1">
                  <from>
                    <xdr:col>13</xdr:col>
                    <xdr:colOff>76200</xdr:colOff>
                    <xdr:row>317</xdr:row>
                    <xdr:rowOff>57150</xdr:rowOff>
                  </from>
                  <to>
                    <xdr:col>14</xdr:col>
                    <xdr:colOff>180975</xdr:colOff>
                    <xdr:row>317</xdr:row>
                    <xdr:rowOff>266700</xdr:rowOff>
                  </to>
                </anchor>
              </controlPr>
            </control>
          </mc:Choice>
        </mc:AlternateContent>
        <mc:AlternateContent xmlns:mc="http://schemas.openxmlformats.org/markup-compatibility/2006">
          <mc:Choice Requires="x14">
            <control shapeId="103208" r:id="rId346" name="Option Button 88872">
              <controlPr defaultSize="0" autoFill="0" autoLine="0" autoPict="0">
                <anchor moveWithCells="1">
                  <from>
                    <xdr:col>15</xdr:col>
                    <xdr:colOff>76200</xdr:colOff>
                    <xdr:row>317</xdr:row>
                    <xdr:rowOff>57150</xdr:rowOff>
                  </from>
                  <to>
                    <xdr:col>16</xdr:col>
                    <xdr:colOff>180975</xdr:colOff>
                    <xdr:row>317</xdr:row>
                    <xdr:rowOff>266700</xdr:rowOff>
                  </to>
                </anchor>
              </controlPr>
            </control>
          </mc:Choice>
        </mc:AlternateContent>
        <mc:AlternateContent xmlns:mc="http://schemas.openxmlformats.org/markup-compatibility/2006">
          <mc:Choice Requires="x14">
            <control shapeId="103209" r:id="rId347" name="Group Box 88873">
              <controlPr defaultSize="0" autoFill="0" autoPict="0">
                <anchor moveWithCells="1">
                  <from>
                    <xdr:col>13</xdr:col>
                    <xdr:colOff>0</xdr:colOff>
                    <xdr:row>318</xdr:row>
                    <xdr:rowOff>0</xdr:rowOff>
                  </from>
                  <to>
                    <xdr:col>17</xdr:col>
                    <xdr:colOff>0</xdr:colOff>
                    <xdr:row>319</xdr:row>
                    <xdr:rowOff>0</xdr:rowOff>
                  </to>
                </anchor>
              </controlPr>
            </control>
          </mc:Choice>
        </mc:AlternateContent>
        <mc:AlternateContent xmlns:mc="http://schemas.openxmlformats.org/markup-compatibility/2006">
          <mc:Choice Requires="x14">
            <control shapeId="103210" r:id="rId348" name="Option Button 88874">
              <controlPr defaultSize="0" autoFill="0" autoLine="0" autoPict="0">
                <anchor moveWithCells="1">
                  <from>
                    <xdr:col>13</xdr:col>
                    <xdr:colOff>76200</xdr:colOff>
                    <xdr:row>318</xdr:row>
                    <xdr:rowOff>57150</xdr:rowOff>
                  </from>
                  <to>
                    <xdr:col>14</xdr:col>
                    <xdr:colOff>180975</xdr:colOff>
                    <xdr:row>318</xdr:row>
                    <xdr:rowOff>266700</xdr:rowOff>
                  </to>
                </anchor>
              </controlPr>
            </control>
          </mc:Choice>
        </mc:AlternateContent>
        <mc:AlternateContent xmlns:mc="http://schemas.openxmlformats.org/markup-compatibility/2006">
          <mc:Choice Requires="x14">
            <control shapeId="103211" r:id="rId349" name="Option Button 88875">
              <controlPr defaultSize="0" autoFill="0" autoLine="0" autoPict="0">
                <anchor moveWithCells="1">
                  <from>
                    <xdr:col>15</xdr:col>
                    <xdr:colOff>76200</xdr:colOff>
                    <xdr:row>318</xdr:row>
                    <xdr:rowOff>57150</xdr:rowOff>
                  </from>
                  <to>
                    <xdr:col>16</xdr:col>
                    <xdr:colOff>180975</xdr:colOff>
                    <xdr:row>318</xdr:row>
                    <xdr:rowOff>266700</xdr:rowOff>
                  </to>
                </anchor>
              </controlPr>
            </control>
          </mc:Choice>
        </mc:AlternateContent>
        <mc:AlternateContent xmlns:mc="http://schemas.openxmlformats.org/markup-compatibility/2006">
          <mc:Choice Requires="x14">
            <control shapeId="103212" r:id="rId350" name="Group Box 88876">
              <controlPr defaultSize="0" autoFill="0" autoPict="0">
                <anchor moveWithCells="1">
                  <from>
                    <xdr:col>13</xdr:col>
                    <xdr:colOff>0</xdr:colOff>
                    <xdr:row>319</xdr:row>
                    <xdr:rowOff>0</xdr:rowOff>
                  </from>
                  <to>
                    <xdr:col>17</xdr:col>
                    <xdr:colOff>0</xdr:colOff>
                    <xdr:row>320</xdr:row>
                    <xdr:rowOff>0</xdr:rowOff>
                  </to>
                </anchor>
              </controlPr>
            </control>
          </mc:Choice>
        </mc:AlternateContent>
        <mc:AlternateContent xmlns:mc="http://schemas.openxmlformats.org/markup-compatibility/2006">
          <mc:Choice Requires="x14">
            <control shapeId="103213" r:id="rId351" name="Option Button 88877">
              <controlPr defaultSize="0" autoFill="0" autoLine="0" autoPict="0">
                <anchor moveWithCells="1">
                  <from>
                    <xdr:col>13</xdr:col>
                    <xdr:colOff>76200</xdr:colOff>
                    <xdr:row>319</xdr:row>
                    <xdr:rowOff>57150</xdr:rowOff>
                  </from>
                  <to>
                    <xdr:col>14</xdr:col>
                    <xdr:colOff>180975</xdr:colOff>
                    <xdr:row>319</xdr:row>
                    <xdr:rowOff>266700</xdr:rowOff>
                  </to>
                </anchor>
              </controlPr>
            </control>
          </mc:Choice>
        </mc:AlternateContent>
        <mc:AlternateContent xmlns:mc="http://schemas.openxmlformats.org/markup-compatibility/2006">
          <mc:Choice Requires="x14">
            <control shapeId="103214" r:id="rId352" name="Option Button 88878">
              <controlPr defaultSize="0" autoFill="0" autoLine="0" autoPict="0">
                <anchor moveWithCells="1">
                  <from>
                    <xdr:col>15</xdr:col>
                    <xdr:colOff>76200</xdr:colOff>
                    <xdr:row>319</xdr:row>
                    <xdr:rowOff>57150</xdr:rowOff>
                  </from>
                  <to>
                    <xdr:col>16</xdr:col>
                    <xdr:colOff>180975</xdr:colOff>
                    <xdr:row>319</xdr:row>
                    <xdr:rowOff>266700</xdr:rowOff>
                  </to>
                </anchor>
              </controlPr>
            </control>
          </mc:Choice>
        </mc:AlternateContent>
        <mc:AlternateContent xmlns:mc="http://schemas.openxmlformats.org/markup-compatibility/2006">
          <mc:Choice Requires="x14">
            <control shapeId="103215" r:id="rId353" name="Group Box 88879">
              <controlPr defaultSize="0" autoFill="0" autoPict="0">
                <anchor moveWithCells="1">
                  <from>
                    <xdr:col>17</xdr:col>
                    <xdr:colOff>0</xdr:colOff>
                    <xdr:row>325</xdr:row>
                    <xdr:rowOff>0</xdr:rowOff>
                  </from>
                  <to>
                    <xdr:col>21</xdr:col>
                    <xdr:colOff>0</xdr:colOff>
                    <xdr:row>326</xdr:row>
                    <xdr:rowOff>0</xdr:rowOff>
                  </to>
                </anchor>
              </controlPr>
            </control>
          </mc:Choice>
        </mc:AlternateContent>
        <mc:AlternateContent xmlns:mc="http://schemas.openxmlformats.org/markup-compatibility/2006">
          <mc:Choice Requires="x14">
            <control shapeId="103216" r:id="rId354" name="Option Button 88880">
              <controlPr defaultSize="0" autoFill="0" autoLine="0" autoPict="0">
                <anchor moveWithCells="1">
                  <from>
                    <xdr:col>17</xdr:col>
                    <xdr:colOff>76200</xdr:colOff>
                    <xdr:row>325</xdr:row>
                    <xdr:rowOff>57150</xdr:rowOff>
                  </from>
                  <to>
                    <xdr:col>18</xdr:col>
                    <xdr:colOff>180975</xdr:colOff>
                    <xdr:row>325</xdr:row>
                    <xdr:rowOff>266700</xdr:rowOff>
                  </to>
                </anchor>
              </controlPr>
            </control>
          </mc:Choice>
        </mc:AlternateContent>
        <mc:AlternateContent xmlns:mc="http://schemas.openxmlformats.org/markup-compatibility/2006">
          <mc:Choice Requires="x14">
            <control shapeId="103217" r:id="rId355" name="Option Button 88881">
              <controlPr defaultSize="0" autoFill="0" autoLine="0" autoPict="0">
                <anchor moveWithCells="1">
                  <from>
                    <xdr:col>19</xdr:col>
                    <xdr:colOff>76200</xdr:colOff>
                    <xdr:row>325</xdr:row>
                    <xdr:rowOff>57150</xdr:rowOff>
                  </from>
                  <to>
                    <xdr:col>20</xdr:col>
                    <xdr:colOff>180975</xdr:colOff>
                    <xdr:row>325</xdr:row>
                    <xdr:rowOff>266700</xdr:rowOff>
                  </to>
                </anchor>
              </controlPr>
            </control>
          </mc:Choice>
        </mc:AlternateContent>
        <mc:AlternateContent xmlns:mc="http://schemas.openxmlformats.org/markup-compatibility/2006">
          <mc:Choice Requires="x14">
            <control shapeId="103218" r:id="rId356" name="Group Box 88882">
              <controlPr defaultSize="0" autoFill="0" autoPict="0">
                <anchor moveWithCells="1">
                  <from>
                    <xdr:col>17</xdr:col>
                    <xdr:colOff>0</xdr:colOff>
                    <xdr:row>326</xdr:row>
                    <xdr:rowOff>0</xdr:rowOff>
                  </from>
                  <to>
                    <xdr:col>21</xdr:col>
                    <xdr:colOff>0</xdr:colOff>
                    <xdr:row>327</xdr:row>
                    <xdr:rowOff>0</xdr:rowOff>
                  </to>
                </anchor>
              </controlPr>
            </control>
          </mc:Choice>
        </mc:AlternateContent>
        <mc:AlternateContent xmlns:mc="http://schemas.openxmlformats.org/markup-compatibility/2006">
          <mc:Choice Requires="x14">
            <control shapeId="103219" r:id="rId357" name="Option Button 88883">
              <controlPr defaultSize="0" autoFill="0" autoLine="0" autoPict="0">
                <anchor moveWithCells="1">
                  <from>
                    <xdr:col>17</xdr:col>
                    <xdr:colOff>76200</xdr:colOff>
                    <xdr:row>326</xdr:row>
                    <xdr:rowOff>57150</xdr:rowOff>
                  </from>
                  <to>
                    <xdr:col>18</xdr:col>
                    <xdr:colOff>180975</xdr:colOff>
                    <xdr:row>326</xdr:row>
                    <xdr:rowOff>266700</xdr:rowOff>
                  </to>
                </anchor>
              </controlPr>
            </control>
          </mc:Choice>
        </mc:AlternateContent>
        <mc:AlternateContent xmlns:mc="http://schemas.openxmlformats.org/markup-compatibility/2006">
          <mc:Choice Requires="x14">
            <control shapeId="103220" r:id="rId358" name="Option Button 88884">
              <controlPr defaultSize="0" autoFill="0" autoLine="0" autoPict="0">
                <anchor moveWithCells="1">
                  <from>
                    <xdr:col>19</xdr:col>
                    <xdr:colOff>76200</xdr:colOff>
                    <xdr:row>326</xdr:row>
                    <xdr:rowOff>57150</xdr:rowOff>
                  </from>
                  <to>
                    <xdr:col>20</xdr:col>
                    <xdr:colOff>180975</xdr:colOff>
                    <xdr:row>326</xdr:row>
                    <xdr:rowOff>266700</xdr:rowOff>
                  </to>
                </anchor>
              </controlPr>
            </control>
          </mc:Choice>
        </mc:AlternateContent>
        <mc:AlternateContent xmlns:mc="http://schemas.openxmlformats.org/markup-compatibility/2006">
          <mc:Choice Requires="x14">
            <control shapeId="103221" r:id="rId359" name="Group Box 88885">
              <controlPr defaultSize="0" autoFill="0" autoPict="0">
                <anchor moveWithCells="1">
                  <from>
                    <xdr:col>17</xdr:col>
                    <xdr:colOff>0</xdr:colOff>
                    <xdr:row>327</xdr:row>
                    <xdr:rowOff>0</xdr:rowOff>
                  </from>
                  <to>
                    <xdr:col>21</xdr:col>
                    <xdr:colOff>0</xdr:colOff>
                    <xdr:row>328</xdr:row>
                    <xdr:rowOff>0</xdr:rowOff>
                  </to>
                </anchor>
              </controlPr>
            </control>
          </mc:Choice>
        </mc:AlternateContent>
        <mc:AlternateContent xmlns:mc="http://schemas.openxmlformats.org/markup-compatibility/2006">
          <mc:Choice Requires="x14">
            <control shapeId="103222" r:id="rId360" name="Option Button 88886">
              <controlPr defaultSize="0" autoFill="0" autoLine="0" autoPict="0">
                <anchor moveWithCells="1">
                  <from>
                    <xdr:col>17</xdr:col>
                    <xdr:colOff>76200</xdr:colOff>
                    <xdr:row>327</xdr:row>
                    <xdr:rowOff>57150</xdr:rowOff>
                  </from>
                  <to>
                    <xdr:col>18</xdr:col>
                    <xdr:colOff>180975</xdr:colOff>
                    <xdr:row>327</xdr:row>
                    <xdr:rowOff>266700</xdr:rowOff>
                  </to>
                </anchor>
              </controlPr>
            </control>
          </mc:Choice>
        </mc:AlternateContent>
        <mc:AlternateContent xmlns:mc="http://schemas.openxmlformats.org/markup-compatibility/2006">
          <mc:Choice Requires="x14">
            <control shapeId="103223" r:id="rId361" name="Option Button 88887">
              <controlPr defaultSize="0" autoFill="0" autoLine="0" autoPict="0">
                <anchor moveWithCells="1">
                  <from>
                    <xdr:col>19</xdr:col>
                    <xdr:colOff>76200</xdr:colOff>
                    <xdr:row>327</xdr:row>
                    <xdr:rowOff>57150</xdr:rowOff>
                  </from>
                  <to>
                    <xdr:col>20</xdr:col>
                    <xdr:colOff>180975</xdr:colOff>
                    <xdr:row>327</xdr:row>
                    <xdr:rowOff>266700</xdr:rowOff>
                  </to>
                </anchor>
              </controlPr>
            </control>
          </mc:Choice>
        </mc:AlternateContent>
        <mc:AlternateContent xmlns:mc="http://schemas.openxmlformats.org/markup-compatibility/2006">
          <mc:Choice Requires="x14">
            <control shapeId="103224" r:id="rId362" name="Group Box 88888">
              <controlPr defaultSize="0" autoFill="0" autoPict="0">
                <anchor moveWithCells="1">
                  <from>
                    <xdr:col>17</xdr:col>
                    <xdr:colOff>0</xdr:colOff>
                    <xdr:row>328</xdr:row>
                    <xdr:rowOff>0</xdr:rowOff>
                  </from>
                  <to>
                    <xdr:col>21</xdr:col>
                    <xdr:colOff>0</xdr:colOff>
                    <xdr:row>329</xdr:row>
                    <xdr:rowOff>0</xdr:rowOff>
                  </to>
                </anchor>
              </controlPr>
            </control>
          </mc:Choice>
        </mc:AlternateContent>
        <mc:AlternateContent xmlns:mc="http://schemas.openxmlformats.org/markup-compatibility/2006">
          <mc:Choice Requires="x14">
            <control shapeId="103225" r:id="rId363" name="Option Button 88889">
              <controlPr defaultSize="0" autoFill="0" autoLine="0" autoPict="0">
                <anchor moveWithCells="1">
                  <from>
                    <xdr:col>17</xdr:col>
                    <xdr:colOff>76200</xdr:colOff>
                    <xdr:row>328</xdr:row>
                    <xdr:rowOff>57150</xdr:rowOff>
                  </from>
                  <to>
                    <xdr:col>18</xdr:col>
                    <xdr:colOff>180975</xdr:colOff>
                    <xdr:row>328</xdr:row>
                    <xdr:rowOff>266700</xdr:rowOff>
                  </to>
                </anchor>
              </controlPr>
            </control>
          </mc:Choice>
        </mc:AlternateContent>
        <mc:AlternateContent xmlns:mc="http://schemas.openxmlformats.org/markup-compatibility/2006">
          <mc:Choice Requires="x14">
            <control shapeId="103226" r:id="rId364" name="Option Button 88890">
              <controlPr defaultSize="0" autoFill="0" autoLine="0" autoPict="0">
                <anchor moveWithCells="1">
                  <from>
                    <xdr:col>19</xdr:col>
                    <xdr:colOff>76200</xdr:colOff>
                    <xdr:row>328</xdr:row>
                    <xdr:rowOff>57150</xdr:rowOff>
                  </from>
                  <to>
                    <xdr:col>20</xdr:col>
                    <xdr:colOff>180975</xdr:colOff>
                    <xdr:row>328</xdr:row>
                    <xdr:rowOff>266700</xdr:rowOff>
                  </to>
                </anchor>
              </controlPr>
            </control>
          </mc:Choice>
        </mc:AlternateContent>
        <mc:AlternateContent xmlns:mc="http://schemas.openxmlformats.org/markup-compatibility/2006">
          <mc:Choice Requires="x14">
            <control shapeId="4" r:id="rId365" name="Check Box 88892">
              <controlPr defaultSize="0" autoFill="0" autoLine="0" autoPict="0">
                <anchor moveWithCells="1">
                  <from>
                    <xdr:col>37</xdr:col>
                    <xdr:colOff>180975</xdr:colOff>
                    <xdr:row>191</xdr:row>
                    <xdr:rowOff>28575</xdr:rowOff>
                  </from>
                  <to>
                    <xdr:col>39</xdr:col>
                    <xdr:colOff>85725</xdr:colOff>
                    <xdr:row>191</xdr:row>
                    <xdr:rowOff>295275</xdr:rowOff>
                  </to>
                </anchor>
              </controlPr>
            </control>
          </mc:Choice>
        </mc:AlternateContent>
        <mc:AlternateContent xmlns:mc="http://schemas.openxmlformats.org/markup-compatibility/2006">
          <mc:Choice Requires="x14">
            <control shapeId="103229" r:id="rId366" name="Check Box 88893">
              <controlPr defaultSize="0" autoFill="0" autoLine="0" autoPict="0">
                <anchor moveWithCells="1">
                  <from>
                    <xdr:col>37</xdr:col>
                    <xdr:colOff>180975</xdr:colOff>
                    <xdr:row>192</xdr:row>
                    <xdr:rowOff>28575</xdr:rowOff>
                  </from>
                  <to>
                    <xdr:col>39</xdr:col>
                    <xdr:colOff>85725</xdr:colOff>
                    <xdr:row>192</xdr:row>
                    <xdr:rowOff>295275</xdr:rowOff>
                  </to>
                </anchor>
              </controlPr>
            </control>
          </mc:Choice>
        </mc:AlternateContent>
        <mc:AlternateContent xmlns:mc="http://schemas.openxmlformats.org/markup-compatibility/2006">
          <mc:Choice Requires="x14">
            <control shapeId="6" r:id="rId367" name="Check Box 88894">
              <controlPr defaultSize="0" autoFill="0" autoLine="0" autoPict="0">
                <anchor moveWithCells="1">
                  <from>
                    <xdr:col>37</xdr:col>
                    <xdr:colOff>180975</xdr:colOff>
                    <xdr:row>194</xdr:row>
                    <xdr:rowOff>28575</xdr:rowOff>
                  </from>
                  <to>
                    <xdr:col>39</xdr:col>
                    <xdr:colOff>85725</xdr:colOff>
                    <xdr:row>194</xdr:row>
                    <xdr:rowOff>295275</xdr:rowOff>
                  </to>
                </anchor>
              </controlPr>
            </control>
          </mc:Choice>
        </mc:AlternateContent>
        <mc:AlternateContent xmlns:mc="http://schemas.openxmlformats.org/markup-compatibility/2006">
          <mc:Choice Requires="x14">
            <control shapeId="103231" r:id="rId368" name="Check Box 88895">
              <controlPr defaultSize="0" autoFill="0" autoLine="0" autoPict="0">
                <anchor moveWithCells="1">
                  <from>
                    <xdr:col>37</xdr:col>
                    <xdr:colOff>180975</xdr:colOff>
                    <xdr:row>195</xdr:row>
                    <xdr:rowOff>28575</xdr:rowOff>
                  </from>
                  <to>
                    <xdr:col>39</xdr:col>
                    <xdr:colOff>85725</xdr:colOff>
                    <xdr:row>195</xdr:row>
                    <xdr:rowOff>295275</xdr:rowOff>
                  </to>
                </anchor>
              </controlPr>
            </control>
          </mc:Choice>
        </mc:AlternateContent>
        <mc:AlternateContent xmlns:mc="http://schemas.openxmlformats.org/markup-compatibility/2006">
          <mc:Choice Requires="x14">
            <control shapeId="103232" r:id="rId369" name="Check Box 88896">
              <controlPr defaultSize="0" autoFill="0" autoLine="0" autoPict="0">
                <anchor moveWithCells="1">
                  <from>
                    <xdr:col>37</xdr:col>
                    <xdr:colOff>180975</xdr:colOff>
                    <xdr:row>197</xdr:row>
                    <xdr:rowOff>28575</xdr:rowOff>
                  </from>
                  <to>
                    <xdr:col>39</xdr:col>
                    <xdr:colOff>85725</xdr:colOff>
                    <xdr:row>197</xdr:row>
                    <xdr:rowOff>295275</xdr:rowOff>
                  </to>
                </anchor>
              </controlPr>
            </control>
          </mc:Choice>
        </mc:AlternateContent>
        <mc:AlternateContent xmlns:mc="http://schemas.openxmlformats.org/markup-compatibility/2006">
          <mc:Choice Requires="x14">
            <control shapeId="103233" r:id="rId370" name="Check Box 88897">
              <controlPr defaultSize="0" autoFill="0" autoLine="0" autoPict="0">
                <anchor moveWithCells="1">
                  <from>
                    <xdr:col>37</xdr:col>
                    <xdr:colOff>180975</xdr:colOff>
                    <xdr:row>206</xdr:row>
                    <xdr:rowOff>28575</xdr:rowOff>
                  </from>
                  <to>
                    <xdr:col>39</xdr:col>
                    <xdr:colOff>85725</xdr:colOff>
                    <xdr:row>206</xdr:row>
                    <xdr:rowOff>295275</xdr:rowOff>
                  </to>
                </anchor>
              </controlPr>
            </control>
          </mc:Choice>
        </mc:AlternateContent>
        <mc:AlternateContent xmlns:mc="http://schemas.openxmlformats.org/markup-compatibility/2006">
          <mc:Choice Requires="x14">
            <control shapeId="103234" r:id="rId371" name="Check Box 88898">
              <controlPr defaultSize="0" autoFill="0" autoLine="0" autoPict="0">
                <anchor moveWithCells="1">
                  <from>
                    <xdr:col>29</xdr:col>
                    <xdr:colOff>190500</xdr:colOff>
                    <xdr:row>349</xdr:row>
                    <xdr:rowOff>9525</xdr:rowOff>
                  </from>
                  <to>
                    <xdr:col>31</xdr:col>
                    <xdr:colOff>38100</xdr:colOff>
                    <xdr:row>350</xdr:row>
                    <xdr:rowOff>28575</xdr:rowOff>
                  </to>
                </anchor>
              </controlPr>
            </control>
          </mc:Choice>
        </mc:AlternateContent>
        <mc:AlternateContent xmlns:mc="http://schemas.openxmlformats.org/markup-compatibility/2006">
          <mc:Choice Requires="x14">
            <control shapeId="103235" r:id="rId372" name="Option Button 88899">
              <controlPr defaultSize="0" autoFill="0" autoLine="0" autoPict="0">
                <anchor moveWithCells="1">
                  <from>
                    <xdr:col>3</xdr:col>
                    <xdr:colOff>57150</xdr:colOff>
                    <xdr:row>488</xdr:row>
                    <xdr:rowOff>0</xdr:rowOff>
                  </from>
                  <to>
                    <xdr:col>5</xdr:col>
                    <xdr:colOff>0</xdr:colOff>
                    <xdr:row>489</xdr:row>
                    <xdr:rowOff>0</xdr:rowOff>
                  </to>
                </anchor>
              </controlPr>
            </control>
          </mc:Choice>
        </mc:AlternateContent>
        <mc:AlternateContent xmlns:mc="http://schemas.openxmlformats.org/markup-compatibility/2006">
          <mc:Choice Requires="x14">
            <control shapeId="103236" r:id="rId373" name="Check Box 88900">
              <controlPr defaultSize="0" autoFill="0" autoLine="0" autoPict="0">
                <anchor moveWithCells="1">
                  <from>
                    <xdr:col>15</xdr:col>
                    <xdr:colOff>95250</xdr:colOff>
                    <xdr:row>605</xdr:row>
                    <xdr:rowOff>1247775</xdr:rowOff>
                  </from>
                  <to>
                    <xdr:col>16</xdr:col>
                    <xdr:colOff>171450</xdr:colOff>
                    <xdr:row>607</xdr:row>
                    <xdr:rowOff>9525</xdr:rowOff>
                  </to>
                </anchor>
              </controlPr>
            </control>
          </mc:Choice>
        </mc:AlternateContent>
        <mc:AlternateContent xmlns:mc="http://schemas.openxmlformats.org/markup-compatibility/2006">
          <mc:Choice Requires="x14">
            <control shapeId="103237" r:id="rId374" name="Check Box 88901">
              <controlPr defaultSize="0" autoFill="0" autoLine="0" autoPict="0">
                <anchor moveWithCells="1">
                  <from>
                    <xdr:col>15</xdr:col>
                    <xdr:colOff>95250</xdr:colOff>
                    <xdr:row>607</xdr:row>
                    <xdr:rowOff>0</xdr:rowOff>
                  </from>
                  <to>
                    <xdr:col>16</xdr:col>
                    <xdr:colOff>171450</xdr:colOff>
                    <xdr:row>608</xdr:row>
                    <xdr:rowOff>28575</xdr:rowOff>
                  </to>
                </anchor>
              </controlPr>
            </control>
          </mc:Choice>
        </mc:AlternateContent>
        <mc:AlternateContent xmlns:mc="http://schemas.openxmlformats.org/markup-compatibility/2006">
          <mc:Choice Requires="x14">
            <control shapeId="103238" r:id="rId375" name="Check Box 88902">
              <controlPr defaultSize="0" autoFill="0" autoLine="0" autoPict="0">
                <anchor moveWithCells="1">
                  <from>
                    <xdr:col>15</xdr:col>
                    <xdr:colOff>95250</xdr:colOff>
                    <xdr:row>608</xdr:row>
                    <xdr:rowOff>0</xdr:rowOff>
                  </from>
                  <to>
                    <xdr:col>16</xdr:col>
                    <xdr:colOff>171450</xdr:colOff>
                    <xdr:row>609</xdr:row>
                    <xdr:rowOff>28575</xdr:rowOff>
                  </to>
                </anchor>
              </controlPr>
            </control>
          </mc:Choice>
        </mc:AlternateContent>
        <mc:AlternateContent xmlns:mc="http://schemas.openxmlformats.org/markup-compatibility/2006">
          <mc:Choice Requires="x14">
            <control shapeId="103239" r:id="rId376" name="Check Box 88903">
              <controlPr defaultSize="0" autoFill="0" autoLine="0" autoPict="0">
                <anchor moveWithCells="1">
                  <from>
                    <xdr:col>15</xdr:col>
                    <xdr:colOff>95250</xdr:colOff>
                    <xdr:row>609</xdr:row>
                    <xdr:rowOff>0</xdr:rowOff>
                  </from>
                  <to>
                    <xdr:col>16</xdr:col>
                    <xdr:colOff>171450</xdr:colOff>
                    <xdr:row>610</xdr:row>
                    <xdr:rowOff>28575</xdr:rowOff>
                  </to>
                </anchor>
              </controlPr>
            </control>
          </mc:Choice>
        </mc:AlternateContent>
        <mc:AlternateContent xmlns:mc="http://schemas.openxmlformats.org/markup-compatibility/2006">
          <mc:Choice Requires="x14">
            <control shapeId="103240" r:id="rId377" name="Check Box 88904">
              <controlPr defaultSize="0" autoFill="0" autoLine="0" autoPict="0">
                <anchor moveWithCells="1">
                  <from>
                    <xdr:col>15</xdr:col>
                    <xdr:colOff>95250</xdr:colOff>
                    <xdr:row>610</xdr:row>
                    <xdr:rowOff>0</xdr:rowOff>
                  </from>
                  <to>
                    <xdr:col>16</xdr:col>
                    <xdr:colOff>171450</xdr:colOff>
                    <xdr:row>611</xdr:row>
                    <xdr:rowOff>28575</xdr:rowOff>
                  </to>
                </anchor>
              </controlPr>
            </control>
          </mc:Choice>
        </mc:AlternateContent>
        <mc:AlternateContent xmlns:mc="http://schemas.openxmlformats.org/markup-compatibility/2006">
          <mc:Choice Requires="x14">
            <control shapeId="103241" r:id="rId378" name="Check Box 88905">
              <controlPr defaultSize="0" autoFill="0" autoLine="0" autoPict="0">
                <anchor moveWithCells="1">
                  <from>
                    <xdr:col>15</xdr:col>
                    <xdr:colOff>95250</xdr:colOff>
                    <xdr:row>611</xdr:row>
                    <xdr:rowOff>0</xdr:rowOff>
                  </from>
                  <to>
                    <xdr:col>16</xdr:col>
                    <xdr:colOff>171450</xdr:colOff>
                    <xdr:row>612</xdr:row>
                    <xdr:rowOff>28575</xdr:rowOff>
                  </to>
                </anchor>
              </controlPr>
            </control>
          </mc:Choice>
        </mc:AlternateContent>
        <mc:AlternateContent xmlns:mc="http://schemas.openxmlformats.org/markup-compatibility/2006">
          <mc:Choice Requires="x14">
            <control shapeId="103242" r:id="rId379" name="Check Box 88906">
              <controlPr defaultSize="0" autoFill="0" autoLine="0" autoPict="0">
                <anchor moveWithCells="1">
                  <from>
                    <xdr:col>15</xdr:col>
                    <xdr:colOff>95250</xdr:colOff>
                    <xdr:row>612</xdr:row>
                    <xdr:rowOff>0</xdr:rowOff>
                  </from>
                  <to>
                    <xdr:col>16</xdr:col>
                    <xdr:colOff>171450</xdr:colOff>
                    <xdr:row>613</xdr:row>
                    <xdr:rowOff>28575</xdr:rowOff>
                  </to>
                </anchor>
              </controlPr>
            </control>
          </mc:Choice>
        </mc:AlternateContent>
        <mc:AlternateContent xmlns:mc="http://schemas.openxmlformats.org/markup-compatibility/2006">
          <mc:Choice Requires="x14">
            <control shapeId="103243" r:id="rId380" name="Check Box 88907">
              <controlPr defaultSize="0" autoFill="0" autoLine="0" autoPict="0">
                <anchor moveWithCells="1">
                  <from>
                    <xdr:col>15</xdr:col>
                    <xdr:colOff>95250</xdr:colOff>
                    <xdr:row>613</xdr:row>
                    <xdr:rowOff>0</xdr:rowOff>
                  </from>
                  <to>
                    <xdr:col>16</xdr:col>
                    <xdr:colOff>171450</xdr:colOff>
                    <xdr:row>614</xdr:row>
                    <xdr:rowOff>28575</xdr:rowOff>
                  </to>
                </anchor>
              </controlPr>
            </control>
          </mc:Choice>
        </mc:AlternateContent>
        <mc:AlternateContent xmlns:mc="http://schemas.openxmlformats.org/markup-compatibility/2006">
          <mc:Choice Requires="x14">
            <control shapeId="103244" r:id="rId381" name="Check Box 88908">
              <controlPr defaultSize="0" autoFill="0" autoLine="0" autoPict="0">
                <anchor moveWithCells="1">
                  <from>
                    <xdr:col>12</xdr:col>
                    <xdr:colOff>114300</xdr:colOff>
                    <xdr:row>640</xdr:row>
                    <xdr:rowOff>9525</xdr:rowOff>
                  </from>
                  <to>
                    <xdr:col>14</xdr:col>
                    <xdr:colOff>38100</xdr:colOff>
                    <xdr:row>640</xdr:row>
                    <xdr:rowOff>304800</xdr:rowOff>
                  </to>
                </anchor>
              </controlPr>
            </control>
          </mc:Choice>
        </mc:AlternateContent>
        <mc:AlternateContent xmlns:mc="http://schemas.openxmlformats.org/markup-compatibility/2006">
          <mc:Choice Requires="x14">
            <control shapeId="103245" r:id="rId382" name="Check Box 88909">
              <controlPr defaultSize="0" autoFill="0" autoLine="0" autoPict="0">
                <anchor moveWithCells="1">
                  <from>
                    <xdr:col>32</xdr:col>
                    <xdr:colOff>85725</xdr:colOff>
                    <xdr:row>661</xdr:row>
                    <xdr:rowOff>9525</xdr:rowOff>
                  </from>
                  <to>
                    <xdr:col>34</xdr:col>
                    <xdr:colOff>57150</xdr:colOff>
                    <xdr:row>661</xdr:row>
                    <xdr:rowOff>304800</xdr:rowOff>
                  </to>
                </anchor>
              </controlPr>
            </control>
          </mc:Choice>
        </mc:AlternateContent>
        <mc:AlternateContent xmlns:mc="http://schemas.openxmlformats.org/markup-compatibility/2006">
          <mc:Choice Requires="x14">
            <control shapeId="103246" r:id="rId383" name="Check Box 88910">
              <controlPr defaultSize="0" autoFill="0" autoLine="0" autoPict="0">
                <anchor moveWithCells="1">
                  <from>
                    <xdr:col>2</xdr:col>
                    <xdr:colOff>28575</xdr:colOff>
                    <xdr:row>365</xdr:row>
                    <xdr:rowOff>19050</xdr:rowOff>
                  </from>
                  <to>
                    <xdr:col>3</xdr:col>
                    <xdr:colOff>133350</xdr:colOff>
                    <xdr:row>366</xdr:row>
                    <xdr:rowOff>0</xdr:rowOff>
                  </to>
                </anchor>
              </controlPr>
            </control>
          </mc:Choice>
        </mc:AlternateContent>
        <mc:AlternateContent xmlns:mc="http://schemas.openxmlformats.org/markup-compatibility/2006">
          <mc:Choice Requires="x14">
            <control shapeId="103247" r:id="rId384" name="Check Box 88911">
              <controlPr defaultSize="0" autoFill="0" autoLine="0" autoPict="0">
                <anchor moveWithCells="1">
                  <from>
                    <xdr:col>4</xdr:col>
                    <xdr:colOff>19050</xdr:colOff>
                    <xdr:row>546</xdr:row>
                    <xdr:rowOff>114300</xdr:rowOff>
                  </from>
                  <to>
                    <xdr:col>5</xdr:col>
                    <xdr:colOff>123825</xdr:colOff>
                    <xdr:row>546</xdr:row>
                    <xdr:rowOff>323850</xdr:rowOff>
                  </to>
                </anchor>
              </controlPr>
            </control>
          </mc:Choice>
        </mc:AlternateContent>
        <mc:AlternateContent xmlns:mc="http://schemas.openxmlformats.org/markup-compatibility/2006">
          <mc:Choice Requires="x14">
            <control shapeId="103248" r:id="rId385" name="Option Button 88912">
              <controlPr defaultSize="0" autoFill="0" autoLine="0" autoPict="0">
                <anchor moveWithCells="1">
                  <from>
                    <xdr:col>3</xdr:col>
                    <xdr:colOff>38100</xdr:colOff>
                    <xdr:row>560</xdr:row>
                    <xdr:rowOff>104775</xdr:rowOff>
                  </from>
                  <to>
                    <xdr:col>5</xdr:col>
                    <xdr:colOff>19050</xdr:colOff>
                    <xdr:row>560</xdr:row>
                    <xdr:rowOff>342900</xdr:rowOff>
                  </to>
                </anchor>
              </controlPr>
            </control>
          </mc:Choice>
        </mc:AlternateContent>
        <mc:AlternateContent xmlns:mc="http://schemas.openxmlformats.org/markup-compatibility/2006">
          <mc:Choice Requires="x14">
            <control shapeId="103249" r:id="rId386" name="Group Box 88913">
              <controlPr defaultSize="0" autoFill="0" autoPict="0">
                <anchor moveWithCells="1">
                  <from>
                    <xdr:col>1</xdr:col>
                    <xdr:colOff>161925</xdr:colOff>
                    <xdr:row>105</xdr:row>
                    <xdr:rowOff>971550</xdr:rowOff>
                  </from>
                  <to>
                    <xdr:col>38</xdr:col>
                    <xdr:colOff>161925</xdr:colOff>
                    <xdr:row>108</xdr:row>
                    <xdr:rowOff>28575</xdr:rowOff>
                  </to>
                </anchor>
              </controlPr>
            </control>
          </mc:Choice>
        </mc:AlternateContent>
        <mc:AlternateContent xmlns:mc="http://schemas.openxmlformats.org/markup-compatibility/2006">
          <mc:Choice Requires="x14">
            <control shapeId="103250" r:id="rId387" name="Group Box 88914">
              <controlPr defaultSize="0" autoFill="0" autoPict="0">
                <anchor moveWithCells="1">
                  <from>
                    <xdr:col>2</xdr:col>
                    <xdr:colOff>95250</xdr:colOff>
                    <xdr:row>90</xdr:row>
                    <xdr:rowOff>866775</xdr:rowOff>
                  </from>
                  <to>
                    <xdr:col>17</xdr:col>
                    <xdr:colOff>47625</xdr:colOff>
                    <xdr:row>92</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28" yWindow="529" count="1">
        <x14:dataValidation type="list" allowBlank="1" showInputMessage="1" showErrorMessage="1" errorTitle="不明なコードです" error="右の「大学コード表」の赤ボタンをクリックしてご確認ください" promptTitle="JANPU会員コードを入力する" prompt="貴校のJANPU会員コード（４桁）を入力してください" xr:uid="{00000000-0002-0000-0000-00000C000000}">
          <x14:formula1>
            <xm:f>会員コード表!$A$2:$A$309</xm:f>
          </x14:formula1>
          <xm:sqref>H18:N18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309"/>
  <sheetViews>
    <sheetView showGridLines="0" workbookViewId="0">
      <pane ySplit="1" topLeftCell="A2" activePane="bottomLeft" state="frozen"/>
      <selection pane="bottomLeft" activeCell="A2" sqref="A2"/>
    </sheetView>
  </sheetViews>
  <sheetFormatPr defaultRowHeight="13.5" x14ac:dyDescent="0.15"/>
  <cols>
    <col min="1" max="1" width="10.375" style="105" customWidth="1"/>
    <col min="2" max="2" width="11.125" style="105" customWidth="1"/>
    <col min="3" max="3" width="71.5" style="106" customWidth="1"/>
    <col min="4" max="16384" width="9" style="104"/>
  </cols>
  <sheetData>
    <row r="1" spans="1:3" s="79" customFormat="1" ht="20.100000000000001" customHeight="1" x14ac:dyDescent="0.15">
      <c r="A1" s="229" t="s">
        <v>828</v>
      </c>
      <c r="B1" s="145" t="s">
        <v>560</v>
      </c>
      <c r="C1" s="232" t="s">
        <v>561</v>
      </c>
    </row>
    <row r="2" spans="1:3" ht="17.100000000000001" customHeight="1" x14ac:dyDescent="0.15">
      <c r="A2" s="230">
        <v>1001</v>
      </c>
      <c r="B2" s="233" t="s">
        <v>478</v>
      </c>
      <c r="C2" s="267" t="s">
        <v>1160</v>
      </c>
    </row>
    <row r="3" spans="1:3" ht="17.100000000000001" customHeight="1" x14ac:dyDescent="0.15">
      <c r="A3" s="230">
        <v>1002</v>
      </c>
      <c r="B3" s="233" t="s">
        <v>478</v>
      </c>
      <c r="C3" s="267" t="s">
        <v>479</v>
      </c>
    </row>
    <row r="4" spans="1:3" ht="17.100000000000001" customHeight="1" x14ac:dyDescent="0.15">
      <c r="A4" s="230">
        <v>1003</v>
      </c>
      <c r="B4" s="233" t="s">
        <v>478</v>
      </c>
      <c r="C4" s="267" t="s">
        <v>1161</v>
      </c>
    </row>
    <row r="5" spans="1:3" ht="17.100000000000001" customHeight="1" x14ac:dyDescent="0.15">
      <c r="A5" s="230">
        <v>1004</v>
      </c>
      <c r="B5" s="233" t="s">
        <v>478</v>
      </c>
      <c r="C5" s="267" t="s">
        <v>43</v>
      </c>
    </row>
    <row r="6" spans="1:3" ht="17.100000000000001" customHeight="1" x14ac:dyDescent="0.15">
      <c r="A6" s="230">
        <v>1005</v>
      </c>
      <c r="B6" s="233" t="s">
        <v>478</v>
      </c>
      <c r="C6" s="267" t="s">
        <v>582</v>
      </c>
    </row>
    <row r="7" spans="1:3" ht="17.100000000000001" customHeight="1" x14ac:dyDescent="0.15">
      <c r="A7" s="230">
        <v>1006</v>
      </c>
      <c r="B7" s="233" t="s">
        <v>478</v>
      </c>
      <c r="C7" s="267" t="s">
        <v>1162</v>
      </c>
    </row>
    <row r="8" spans="1:3" ht="17.100000000000001" customHeight="1" x14ac:dyDescent="0.15">
      <c r="A8" s="230">
        <v>1007</v>
      </c>
      <c r="B8" s="233" t="s">
        <v>478</v>
      </c>
      <c r="C8" s="267" t="s">
        <v>56</v>
      </c>
    </row>
    <row r="9" spans="1:3" ht="17.100000000000001" customHeight="1" x14ac:dyDescent="0.15">
      <c r="A9" s="230">
        <v>1008</v>
      </c>
      <c r="B9" s="233" t="s">
        <v>478</v>
      </c>
      <c r="C9" s="267" t="s">
        <v>480</v>
      </c>
    </row>
    <row r="10" spans="1:3" ht="17.100000000000001" customHeight="1" x14ac:dyDescent="0.15">
      <c r="A10" s="230">
        <v>1009</v>
      </c>
      <c r="B10" s="233" t="s">
        <v>478</v>
      </c>
      <c r="C10" s="267" t="s">
        <v>1163</v>
      </c>
    </row>
    <row r="11" spans="1:3" ht="17.100000000000001" customHeight="1" x14ac:dyDescent="0.15">
      <c r="A11" s="230">
        <v>1010</v>
      </c>
      <c r="B11" s="233" t="s">
        <v>478</v>
      </c>
      <c r="C11" s="267" t="s">
        <v>481</v>
      </c>
    </row>
    <row r="12" spans="1:3" ht="17.100000000000001" customHeight="1" x14ac:dyDescent="0.15">
      <c r="A12" s="230">
        <v>1011</v>
      </c>
      <c r="B12" s="233" t="s">
        <v>478</v>
      </c>
      <c r="C12" s="267" t="s">
        <v>1164</v>
      </c>
    </row>
    <row r="13" spans="1:3" ht="17.100000000000001" customHeight="1" x14ac:dyDescent="0.15">
      <c r="A13" s="230">
        <v>1012</v>
      </c>
      <c r="B13" s="233" t="s">
        <v>478</v>
      </c>
      <c r="C13" s="267" t="s">
        <v>1165</v>
      </c>
    </row>
    <row r="14" spans="1:3" ht="17.100000000000001" customHeight="1" x14ac:dyDescent="0.15">
      <c r="A14" s="230">
        <v>1013</v>
      </c>
      <c r="B14" s="233" t="s">
        <v>478</v>
      </c>
      <c r="C14" s="267" t="s">
        <v>1166</v>
      </c>
    </row>
    <row r="15" spans="1:3" ht="17.100000000000001" customHeight="1" x14ac:dyDescent="0.15">
      <c r="A15" s="230">
        <v>1014</v>
      </c>
      <c r="B15" s="233" t="s">
        <v>478</v>
      </c>
      <c r="C15" s="267" t="s">
        <v>1167</v>
      </c>
    </row>
    <row r="16" spans="1:3" ht="17.100000000000001" customHeight="1" x14ac:dyDescent="0.15">
      <c r="A16" s="230">
        <v>1015</v>
      </c>
      <c r="B16" s="233" t="s">
        <v>478</v>
      </c>
      <c r="C16" s="267" t="s">
        <v>482</v>
      </c>
    </row>
    <row r="17" spans="1:3" ht="17.100000000000001" customHeight="1" x14ac:dyDescent="0.15">
      <c r="A17" s="230">
        <v>1016</v>
      </c>
      <c r="B17" s="233" t="s">
        <v>478</v>
      </c>
      <c r="C17" s="267" t="s">
        <v>881</v>
      </c>
    </row>
    <row r="18" spans="1:3" ht="17.100000000000001" customHeight="1" x14ac:dyDescent="0.15">
      <c r="A18" s="230">
        <v>1017</v>
      </c>
      <c r="B18" s="233" t="s">
        <v>478</v>
      </c>
      <c r="C18" s="267" t="s">
        <v>483</v>
      </c>
    </row>
    <row r="19" spans="1:3" ht="17.100000000000001" customHeight="1" x14ac:dyDescent="0.15">
      <c r="A19" s="230">
        <v>1018</v>
      </c>
      <c r="B19" s="233" t="s">
        <v>478</v>
      </c>
      <c r="C19" s="267" t="s">
        <v>1168</v>
      </c>
    </row>
    <row r="20" spans="1:3" ht="17.100000000000001" customHeight="1" x14ac:dyDescent="0.15">
      <c r="A20" s="230">
        <v>1019</v>
      </c>
      <c r="B20" s="233" t="s">
        <v>478</v>
      </c>
      <c r="C20" s="267" t="s">
        <v>484</v>
      </c>
    </row>
    <row r="21" spans="1:3" ht="17.100000000000001" customHeight="1" x14ac:dyDescent="0.15">
      <c r="A21" s="230">
        <v>1020</v>
      </c>
      <c r="B21" s="233" t="s">
        <v>478</v>
      </c>
      <c r="C21" s="267" t="s">
        <v>485</v>
      </c>
    </row>
    <row r="22" spans="1:3" ht="17.100000000000001" customHeight="1" x14ac:dyDescent="0.15">
      <c r="A22" s="230">
        <v>1021</v>
      </c>
      <c r="B22" s="233" t="s">
        <v>478</v>
      </c>
      <c r="C22" s="267" t="s">
        <v>1034</v>
      </c>
    </row>
    <row r="23" spans="1:3" ht="17.100000000000001" customHeight="1" x14ac:dyDescent="0.15">
      <c r="A23" s="230">
        <v>1022</v>
      </c>
      <c r="B23" s="233" t="s">
        <v>478</v>
      </c>
      <c r="C23" s="267" t="s">
        <v>1102</v>
      </c>
    </row>
    <row r="24" spans="1:3" ht="17.100000000000001" customHeight="1" x14ac:dyDescent="0.15">
      <c r="A24" s="230">
        <v>1023</v>
      </c>
      <c r="B24" s="233" t="s">
        <v>478</v>
      </c>
      <c r="C24" s="267" t="s">
        <v>1169</v>
      </c>
    </row>
    <row r="25" spans="1:3" ht="17.100000000000001" customHeight="1" x14ac:dyDescent="0.15">
      <c r="A25" s="230">
        <v>1024</v>
      </c>
      <c r="B25" s="233" t="s">
        <v>478</v>
      </c>
      <c r="C25" s="267" t="s">
        <v>1170</v>
      </c>
    </row>
    <row r="26" spans="1:3" ht="17.100000000000001" customHeight="1" x14ac:dyDescent="0.15">
      <c r="A26" s="230">
        <v>1025</v>
      </c>
      <c r="B26" s="233" t="s">
        <v>478</v>
      </c>
      <c r="C26" s="267" t="s">
        <v>1171</v>
      </c>
    </row>
    <row r="27" spans="1:3" ht="17.100000000000001" customHeight="1" x14ac:dyDescent="0.15">
      <c r="A27" s="230">
        <v>1026</v>
      </c>
      <c r="B27" s="233" t="s">
        <v>478</v>
      </c>
      <c r="C27" s="267" t="s">
        <v>1172</v>
      </c>
    </row>
    <row r="28" spans="1:3" ht="17.100000000000001" customHeight="1" x14ac:dyDescent="0.15">
      <c r="A28" s="230">
        <v>1027</v>
      </c>
      <c r="B28" s="233" t="s">
        <v>478</v>
      </c>
      <c r="C28" s="267" t="s">
        <v>486</v>
      </c>
    </row>
    <row r="29" spans="1:3" ht="17.100000000000001" customHeight="1" x14ac:dyDescent="0.15">
      <c r="A29" s="230">
        <v>1028</v>
      </c>
      <c r="B29" s="233" t="s">
        <v>478</v>
      </c>
      <c r="C29" s="267" t="s">
        <v>487</v>
      </c>
    </row>
    <row r="30" spans="1:3" ht="17.100000000000001" customHeight="1" x14ac:dyDescent="0.15">
      <c r="A30" s="230">
        <v>1029</v>
      </c>
      <c r="B30" s="233" t="s">
        <v>478</v>
      </c>
      <c r="C30" s="267" t="s">
        <v>1173</v>
      </c>
    </row>
    <row r="31" spans="1:3" ht="17.100000000000001" customHeight="1" x14ac:dyDescent="0.15">
      <c r="A31" s="230">
        <v>1030</v>
      </c>
      <c r="B31" s="233" t="s">
        <v>478</v>
      </c>
      <c r="C31" s="267" t="s">
        <v>1282</v>
      </c>
    </row>
    <row r="32" spans="1:3" ht="17.100000000000001" customHeight="1" x14ac:dyDescent="0.15">
      <c r="A32" s="230">
        <v>1031</v>
      </c>
      <c r="B32" s="233" t="s">
        <v>478</v>
      </c>
      <c r="C32" s="267" t="s">
        <v>1174</v>
      </c>
    </row>
    <row r="33" spans="1:3" ht="17.100000000000001" customHeight="1" x14ac:dyDescent="0.15">
      <c r="A33" s="230">
        <v>1032</v>
      </c>
      <c r="B33" s="233" t="s">
        <v>478</v>
      </c>
      <c r="C33" s="267" t="s">
        <v>1175</v>
      </c>
    </row>
    <row r="34" spans="1:3" ht="17.100000000000001" customHeight="1" x14ac:dyDescent="0.15">
      <c r="A34" s="230">
        <v>1033</v>
      </c>
      <c r="B34" s="233" t="s">
        <v>478</v>
      </c>
      <c r="C34" s="267" t="s">
        <v>1035</v>
      </c>
    </row>
    <row r="35" spans="1:3" ht="17.100000000000001" customHeight="1" x14ac:dyDescent="0.15">
      <c r="A35" s="230">
        <v>1034</v>
      </c>
      <c r="B35" s="233" t="s">
        <v>478</v>
      </c>
      <c r="C35" s="267" t="s">
        <v>1176</v>
      </c>
    </row>
    <row r="36" spans="1:3" ht="17.100000000000001" customHeight="1" x14ac:dyDescent="0.15">
      <c r="A36" s="230">
        <v>1035</v>
      </c>
      <c r="B36" s="233" t="s">
        <v>478</v>
      </c>
      <c r="C36" s="267" t="s">
        <v>488</v>
      </c>
    </row>
    <row r="37" spans="1:3" ht="17.100000000000001" customHeight="1" x14ac:dyDescent="0.15">
      <c r="A37" s="230">
        <v>1036</v>
      </c>
      <c r="B37" s="233" t="s">
        <v>478</v>
      </c>
      <c r="C37" s="267" t="s">
        <v>1177</v>
      </c>
    </row>
    <row r="38" spans="1:3" ht="17.100000000000001" customHeight="1" x14ac:dyDescent="0.15">
      <c r="A38" s="230">
        <v>1037</v>
      </c>
      <c r="B38" s="233" t="s">
        <v>478</v>
      </c>
      <c r="C38" s="267" t="s">
        <v>1178</v>
      </c>
    </row>
    <row r="39" spans="1:3" ht="17.100000000000001" customHeight="1" x14ac:dyDescent="0.15">
      <c r="A39" s="230">
        <v>1038</v>
      </c>
      <c r="B39" s="233" t="s">
        <v>478</v>
      </c>
      <c r="C39" s="267" t="s">
        <v>489</v>
      </c>
    </row>
    <row r="40" spans="1:3" ht="17.100000000000001" customHeight="1" x14ac:dyDescent="0.15">
      <c r="A40" s="230">
        <v>1039</v>
      </c>
      <c r="B40" s="233" t="s">
        <v>478</v>
      </c>
      <c r="C40" s="267" t="s">
        <v>490</v>
      </c>
    </row>
    <row r="41" spans="1:3" ht="17.100000000000001" customHeight="1" x14ac:dyDescent="0.15">
      <c r="A41" s="230">
        <v>1040</v>
      </c>
      <c r="B41" s="233" t="s">
        <v>478</v>
      </c>
      <c r="C41" s="267" t="s">
        <v>1179</v>
      </c>
    </row>
    <row r="42" spans="1:3" ht="17.100000000000001" customHeight="1" x14ac:dyDescent="0.15">
      <c r="A42" s="230">
        <v>1041</v>
      </c>
      <c r="B42" s="233" t="s">
        <v>478</v>
      </c>
      <c r="C42" s="267" t="s">
        <v>1180</v>
      </c>
    </row>
    <row r="43" spans="1:3" ht="17.100000000000001" customHeight="1" x14ac:dyDescent="0.15">
      <c r="A43" s="230">
        <v>1042</v>
      </c>
      <c r="B43" s="233" t="s">
        <v>478</v>
      </c>
      <c r="C43" s="267" t="s">
        <v>1181</v>
      </c>
    </row>
    <row r="44" spans="1:3" ht="17.100000000000001" customHeight="1" x14ac:dyDescent="0.15">
      <c r="A44" s="230">
        <v>2001</v>
      </c>
      <c r="B44" s="233" t="s">
        <v>491</v>
      </c>
      <c r="C44" s="268" t="s">
        <v>44</v>
      </c>
    </row>
    <row r="45" spans="1:3" ht="17.100000000000001" customHeight="1" x14ac:dyDescent="0.15">
      <c r="A45" s="230">
        <v>2002</v>
      </c>
      <c r="B45" s="233" t="s">
        <v>491</v>
      </c>
      <c r="C45" s="268" t="s">
        <v>1182</v>
      </c>
    </row>
    <row r="46" spans="1:3" ht="17.100000000000001" customHeight="1" x14ac:dyDescent="0.15">
      <c r="A46" s="230">
        <v>2003</v>
      </c>
      <c r="B46" s="233" t="s">
        <v>491</v>
      </c>
      <c r="C46" s="268" t="s">
        <v>1103</v>
      </c>
    </row>
    <row r="47" spans="1:3" ht="17.100000000000001" customHeight="1" x14ac:dyDescent="0.15">
      <c r="A47" s="230">
        <v>2004</v>
      </c>
      <c r="B47" s="233" t="s">
        <v>491</v>
      </c>
      <c r="C47" s="268" t="s">
        <v>492</v>
      </c>
    </row>
    <row r="48" spans="1:3" ht="17.100000000000001" customHeight="1" x14ac:dyDescent="0.15">
      <c r="A48" s="230">
        <v>2005</v>
      </c>
      <c r="B48" s="233" t="s">
        <v>491</v>
      </c>
      <c r="C48" s="268" t="s">
        <v>1104</v>
      </c>
    </row>
    <row r="49" spans="1:3" ht="17.100000000000001" customHeight="1" x14ac:dyDescent="0.15">
      <c r="A49" s="230">
        <v>2006</v>
      </c>
      <c r="B49" s="233" t="s">
        <v>491</v>
      </c>
      <c r="C49" s="268" t="s">
        <v>1183</v>
      </c>
    </row>
    <row r="50" spans="1:3" ht="17.100000000000001" customHeight="1" x14ac:dyDescent="0.15">
      <c r="A50" s="230">
        <v>2007</v>
      </c>
      <c r="B50" s="233" t="s">
        <v>491</v>
      </c>
      <c r="C50" s="268" t="s">
        <v>1184</v>
      </c>
    </row>
    <row r="51" spans="1:3" ht="17.100000000000001" customHeight="1" x14ac:dyDescent="0.15">
      <c r="A51" s="230">
        <v>2009</v>
      </c>
      <c r="B51" s="233" t="s">
        <v>491</v>
      </c>
      <c r="C51" s="268" t="s">
        <v>1036</v>
      </c>
    </row>
    <row r="52" spans="1:3" ht="17.100000000000001" customHeight="1" x14ac:dyDescent="0.15">
      <c r="A52" s="230">
        <v>2010</v>
      </c>
      <c r="B52" s="233" t="s">
        <v>491</v>
      </c>
      <c r="C52" s="268" t="s">
        <v>493</v>
      </c>
    </row>
    <row r="53" spans="1:3" ht="17.100000000000001" customHeight="1" x14ac:dyDescent="0.15">
      <c r="A53" s="230">
        <v>2011</v>
      </c>
      <c r="B53" s="233" t="s">
        <v>491</v>
      </c>
      <c r="C53" s="267" t="s">
        <v>583</v>
      </c>
    </row>
    <row r="54" spans="1:3" ht="17.100000000000001" customHeight="1" x14ac:dyDescent="0.15">
      <c r="A54" s="230">
        <v>2012</v>
      </c>
      <c r="B54" s="233" t="s">
        <v>491</v>
      </c>
      <c r="C54" s="267" t="s">
        <v>584</v>
      </c>
    </row>
    <row r="55" spans="1:3" ht="17.100000000000001" customHeight="1" x14ac:dyDescent="0.15">
      <c r="A55" s="230">
        <v>2013</v>
      </c>
      <c r="B55" s="233" t="s">
        <v>491</v>
      </c>
      <c r="C55" s="267" t="s">
        <v>1185</v>
      </c>
    </row>
    <row r="56" spans="1:3" ht="17.100000000000001" customHeight="1" x14ac:dyDescent="0.15">
      <c r="A56" s="230">
        <v>2014</v>
      </c>
      <c r="B56" s="233" t="s">
        <v>491</v>
      </c>
      <c r="C56" s="267" t="s">
        <v>494</v>
      </c>
    </row>
    <row r="57" spans="1:3" ht="17.100000000000001" customHeight="1" x14ac:dyDescent="0.15">
      <c r="A57" s="230">
        <v>2015</v>
      </c>
      <c r="B57" s="233" t="s">
        <v>491</v>
      </c>
      <c r="C57" s="267" t="s">
        <v>495</v>
      </c>
    </row>
    <row r="58" spans="1:3" ht="17.100000000000001" customHeight="1" x14ac:dyDescent="0.15">
      <c r="A58" s="230">
        <v>2016</v>
      </c>
      <c r="B58" s="233" t="s">
        <v>491</v>
      </c>
      <c r="C58" s="267" t="s">
        <v>585</v>
      </c>
    </row>
    <row r="59" spans="1:3" ht="17.100000000000001" customHeight="1" x14ac:dyDescent="0.15">
      <c r="A59" s="230">
        <v>2017</v>
      </c>
      <c r="B59" s="233" t="s">
        <v>491</v>
      </c>
      <c r="C59" s="267" t="s">
        <v>627</v>
      </c>
    </row>
    <row r="60" spans="1:3" ht="17.100000000000001" customHeight="1" x14ac:dyDescent="0.15">
      <c r="A60" s="230">
        <v>2018</v>
      </c>
      <c r="B60" s="233" t="s">
        <v>491</v>
      </c>
      <c r="C60" s="267" t="s">
        <v>1186</v>
      </c>
    </row>
    <row r="61" spans="1:3" ht="17.100000000000001" customHeight="1" x14ac:dyDescent="0.15">
      <c r="A61" s="230">
        <v>2019</v>
      </c>
      <c r="B61" s="233" t="s">
        <v>491</v>
      </c>
      <c r="C61" s="267" t="s">
        <v>496</v>
      </c>
    </row>
    <row r="62" spans="1:3" ht="17.100000000000001" customHeight="1" x14ac:dyDescent="0.15">
      <c r="A62" s="230">
        <v>2020</v>
      </c>
      <c r="B62" s="233" t="s">
        <v>491</v>
      </c>
      <c r="C62" s="267" t="s">
        <v>497</v>
      </c>
    </row>
    <row r="63" spans="1:3" ht="17.100000000000001" customHeight="1" x14ac:dyDescent="0.15">
      <c r="A63" s="230">
        <v>2021</v>
      </c>
      <c r="B63" s="233" t="s">
        <v>491</v>
      </c>
      <c r="C63" s="267" t="s">
        <v>1187</v>
      </c>
    </row>
    <row r="64" spans="1:3" ht="17.100000000000001" customHeight="1" x14ac:dyDescent="0.15">
      <c r="A64" s="230">
        <v>2022</v>
      </c>
      <c r="B64" s="233" t="s">
        <v>491</v>
      </c>
      <c r="C64" s="267" t="s">
        <v>45</v>
      </c>
    </row>
    <row r="65" spans="1:3" ht="17.100000000000001" customHeight="1" x14ac:dyDescent="0.15">
      <c r="A65" s="230">
        <v>2023</v>
      </c>
      <c r="B65" s="233" t="s">
        <v>491</v>
      </c>
      <c r="C65" s="267" t="s">
        <v>498</v>
      </c>
    </row>
    <row r="66" spans="1:3" ht="17.100000000000001" customHeight="1" x14ac:dyDescent="0.15">
      <c r="A66" s="230">
        <v>2024</v>
      </c>
      <c r="B66" s="233" t="s">
        <v>491</v>
      </c>
      <c r="C66" s="267" t="s">
        <v>1188</v>
      </c>
    </row>
    <row r="67" spans="1:3" ht="17.100000000000001" customHeight="1" x14ac:dyDescent="0.15">
      <c r="A67" s="230">
        <v>2025</v>
      </c>
      <c r="B67" s="233" t="s">
        <v>491</v>
      </c>
      <c r="C67" s="267" t="s">
        <v>1189</v>
      </c>
    </row>
    <row r="68" spans="1:3" ht="17.100000000000001" customHeight="1" x14ac:dyDescent="0.15">
      <c r="A68" s="230">
        <v>2026</v>
      </c>
      <c r="B68" s="233" t="s">
        <v>491</v>
      </c>
      <c r="C68" s="267" t="s">
        <v>1190</v>
      </c>
    </row>
    <row r="69" spans="1:3" ht="17.100000000000001" customHeight="1" x14ac:dyDescent="0.15">
      <c r="A69" s="230">
        <v>2027</v>
      </c>
      <c r="B69" s="233" t="s">
        <v>491</v>
      </c>
      <c r="C69" s="267" t="s">
        <v>628</v>
      </c>
    </row>
    <row r="70" spans="1:3" ht="17.100000000000001" customHeight="1" x14ac:dyDescent="0.15">
      <c r="A70" s="230">
        <v>2028</v>
      </c>
      <c r="B70" s="233" t="s">
        <v>491</v>
      </c>
      <c r="C70" s="267" t="s">
        <v>46</v>
      </c>
    </row>
    <row r="71" spans="1:3" ht="17.100000000000001" customHeight="1" x14ac:dyDescent="0.15">
      <c r="A71" s="230">
        <v>2029</v>
      </c>
      <c r="B71" s="233" t="s">
        <v>491</v>
      </c>
      <c r="C71" s="267" t="s">
        <v>499</v>
      </c>
    </row>
    <row r="72" spans="1:3" ht="17.100000000000001" customHeight="1" x14ac:dyDescent="0.15">
      <c r="A72" s="230">
        <v>2030</v>
      </c>
      <c r="B72" s="233" t="s">
        <v>491</v>
      </c>
      <c r="C72" s="267" t="s">
        <v>47</v>
      </c>
    </row>
    <row r="73" spans="1:3" ht="17.100000000000001" customHeight="1" x14ac:dyDescent="0.15">
      <c r="A73" s="230">
        <v>2031</v>
      </c>
      <c r="B73" s="233" t="s">
        <v>491</v>
      </c>
      <c r="C73" s="267" t="s">
        <v>500</v>
      </c>
    </row>
    <row r="74" spans="1:3" ht="17.100000000000001" customHeight="1" x14ac:dyDescent="0.15">
      <c r="A74" s="230">
        <v>2032</v>
      </c>
      <c r="B74" s="233" t="s">
        <v>491</v>
      </c>
      <c r="C74" s="267" t="s">
        <v>1191</v>
      </c>
    </row>
    <row r="75" spans="1:3" ht="17.100000000000001" customHeight="1" x14ac:dyDescent="0.15">
      <c r="A75" s="230">
        <v>2033</v>
      </c>
      <c r="B75" s="233" t="s">
        <v>491</v>
      </c>
      <c r="C75" s="267" t="s">
        <v>1192</v>
      </c>
    </row>
    <row r="76" spans="1:3" ht="17.100000000000001" customHeight="1" x14ac:dyDescent="0.15">
      <c r="A76" s="230">
        <v>2034</v>
      </c>
      <c r="B76" s="233" t="s">
        <v>491</v>
      </c>
      <c r="C76" s="267" t="s">
        <v>501</v>
      </c>
    </row>
    <row r="77" spans="1:3" ht="17.100000000000001" customHeight="1" x14ac:dyDescent="0.15">
      <c r="A77" s="230">
        <v>2035</v>
      </c>
      <c r="B77" s="233" t="s">
        <v>491</v>
      </c>
      <c r="C77" s="267" t="s">
        <v>1</v>
      </c>
    </row>
    <row r="78" spans="1:3" ht="17.100000000000001" customHeight="1" x14ac:dyDescent="0.15">
      <c r="A78" s="230">
        <v>2036</v>
      </c>
      <c r="B78" s="233" t="s">
        <v>491</v>
      </c>
      <c r="C78" s="267" t="s">
        <v>1193</v>
      </c>
    </row>
    <row r="79" spans="1:3" ht="17.100000000000001" customHeight="1" x14ac:dyDescent="0.15">
      <c r="A79" s="230">
        <v>2037</v>
      </c>
      <c r="B79" s="233" t="s">
        <v>491</v>
      </c>
      <c r="C79" s="267" t="s">
        <v>502</v>
      </c>
    </row>
    <row r="80" spans="1:3" ht="17.100000000000001" customHeight="1" x14ac:dyDescent="0.15">
      <c r="A80" s="230">
        <v>2038</v>
      </c>
      <c r="B80" s="233" t="s">
        <v>491</v>
      </c>
      <c r="C80" s="267" t="s">
        <v>57</v>
      </c>
    </row>
    <row r="81" spans="1:3" ht="17.100000000000001" customHeight="1" x14ac:dyDescent="0.15">
      <c r="A81" s="230">
        <v>2039</v>
      </c>
      <c r="B81" s="233" t="s">
        <v>491</v>
      </c>
      <c r="C81" s="267" t="s">
        <v>1194</v>
      </c>
    </row>
    <row r="82" spans="1:3" ht="17.100000000000001" customHeight="1" x14ac:dyDescent="0.15">
      <c r="A82" s="230">
        <v>2040</v>
      </c>
      <c r="B82" s="233" t="s">
        <v>491</v>
      </c>
      <c r="C82" s="267" t="s">
        <v>2</v>
      </c>
    </row>
    <row r="83" spans="1:3" ht="17.100000000000001" customHeight="1" x14ac:dyDescent="0.15">
      <c r="A83" s="230">
        <v>2041</v>
      </c>
      <c r="B83" s="233" t="s">
        <v>491</v>
      </c>
      <c r="C83" s="267" t="s">
        <v>1195</v>
      </c>
    </row>
    <row r="84" spans="1:3" ht="17.100000000000001" customHeight="1" x14ac:dyDescent="0.15">
      <c r="A84" s="230">
        <v>2042</v>
      </c>
      <c r="B84" s="233" t="s">
        <v>491</v>
      </c>
      <c r="C84" s="267" t="s">
        <v>586</v>
      </c>
    </row>
    <row r="85" spans="1:3" ht="17.100000000000001" customHeight="1" x14ac:dyDescent="0.15">
      <c r="A85" s="230">
        <v>2044</v>
      </c>
      <c r="B85" s="233" t="s">
        <v>491</v>
      </c>
      <c r="C85" s="267" t="s">
        <v>503</v>
      </c>
    </row>
    <row r="86" spans="1:3" ht="17.100000000000001" customHeight="1" x14ac:dyDescent="0.15">
      <c r="A86" s="230">
        <v>2045</v>
      </c>
      <c r="B86" s="233" t="s">
        <v>491</v>
      </c>
      <c r="C86" s="267" t="s">
        <v>587</v>
      </c>
    </row>
    <row r="87" spans="1:3" ht="17.100000000000001" customHeight="1" x14ac:dyDescent="0.15">
      <c r="A87" s="230">
        <v>2046</v>
      </c>
      <c r="B87" s="233" t="s">
        <v>491</v>
      </c>
      <c r="C87" s="267" t="s">
        <v>1196</v>
      </c>
    </row>
    <row r="88" spans="1:3" ht="17.100000000000001" customHeight="1" x14ac:dyDescent="0.15">
      <c r="A88" s="230">
        <v>2047</v>
      </c>
      <c r="B88" s="233" t="s">
        <v>491</v>
      </c>
      <c r="C88" s="267" t="s">
        <v>1037</v>
      </c>
    </row>
    <row r="89" spans="1:3" ht="17.100000000000001" customHeight="1" x14ac:dyDescent="0.15">
      <c r="A89" s="230">
        <v>2048</v>
      </c>
      <c r="B89" s="233" t="s">
        <v>491</v>
      </c>
      <c r="C89" s="267" t="s">
        <v>1197</v>
      </c>
    </row>
    <row r="90" spans="1:3" ht="17.100000000000001" customHeight="1" x14ac:dyDescent="0.15">
      <c r="A90" s="230">
        <v>2049</v>
      </c>
      <c r="B90" s="233" t="s">
        <v>491</v>
      </c>
      <c r="C90" s="267" t="s">
        <v>1198</v>
      </c>
    </row>
    <row r="91" spans="1:3" ht="17.100000000000001" customHeight="1" x14ac:dyDescent="0.15">
      <c r="A91" s="230">
        <v>2050</v>
      </c>
      <c r="B91" s="233" t="s">
        <v>491</v>
      </c>
      <c r="C91" s="267" t="s">
        <v>58</v>
      </c>
    </row>
    <row r="92" spans="1:3" ht="17.100000000000001" customHeight="1" x14ac:dyDescent="0.15">
      <c r="A92" s="230">
        <v>2051</v>
      </c>
      <c r="B92" s="233" t="s">
        <v>491</v>
      </c>
      <c r="C92" s="267" t="s">
        <v>1199</v>
      </c>
    </row>
    <row r="93" spans="1:3" ht="17.100000000000001" customHeight="1" x14ac:dyDescent="0.15">
      <c r="A93" s="230">
        <v>2052</v>
      </c>
      <c r="B93" s="233" t="s">
        <v>491</v>
      </c>
      <c r="C93" s="267" t="s">
        <v>1038</v>
      </c>
    </row>
    <row r="94" spans="1:3" ht="17.100000000000001" customHeight="1" x14ac:dyDescent="0.15">
      <c r="A94" s="230">
        <v>2053</v>
      </c>
      <c r="B94" s="233" t="s">
        <v>491</v>
      </c>
      <c r="C94" s="267" t="s">
        <v>1074</v>
      </c>
    </row>
    <row r="95" spans="1:3" ht="17.100000000000001" customHeight="1" x14ac:dyDescent="0.15">
      <c r="A95" s="230">
        <v>2054</v>
      </c>
      <c r="B95" s="233" t="s">
        <v>491</v>
      </c>
      <c r="C95" s="267" t="s">
        <v>1105</v>
      </c>
    </row>
    <row r="96" spans="1:3" ht="17.100000000000001" customHeight="1" x14ac:dyDescent="0.15">
      <c r="A96" s="230">
        <v>2055</v>
      </c>
      <c r="B96" s="233" t="s">
        <v>491</v>
      </c>
      <c r="C96" s="267" t="s">
        <v>1200</v>
      </c>
    </row>
    <row r="97" spans="1:3" ht="17.100000000000001" customHeight="1" x14ac:dyDescent="0.15">
      <c r="A97" s="230">
        <v>3001</v>
      </c>
      <c r="B97" s="233" t="s">
        <v>504</v>
      </c>
      <c r="C97" s="267" t="s">
        <v>505</v>
      </c>
    </row>
    <row r="98" spans="1:3" ht="17.100000000000001" customHeight="1" x14ac:dyDescent="0.15">
      <c r="A98" s="230">
        <v>3002</v>
      </c>
      <c r="B98" s="233" t="s">
        <v>504</v>
      </c>
      <c r="C98" s="267" t="s">
        <v>1201</v>
      </c>
    </row>
    <row r="99" spans="1:3" ht="17.100000000000001" customHeight="1" x14ac:dyDescent="0.15">
      <c r="A99" s="230">
        <v>3003</v>
      </c>
      <c r="B99" s="233" t="s">
        <v>504</v>
      </c>
      <c r="C99" s="267" t="s">
        <v>506</v>
      </c>
    </row>
    <row r="100" spans="1:3" ht="17.100000000000001" customHeight="1" x14ac:dyDescent="0.15">
      <c r="A100" s="230">
        <v>3004</v>
      </c>
      <c r="B100" s="233" t="s">
        <v>504</v>
      </c>
      <c r="C100" s="267" t="s">
        <v>1075</v>
      </c>
    </row>
    <row r="101" spans="1:3" ht="17.100000000000001" customHeight="1" x14ac:dyDescent="0.15">
      <c r="A101" s="230">
        <v>3005</v>
      </c>
      <c r="B101" s="233" t="s">
        <v>504</v>
      </c>
      <c r="C101" s="267" t="s">
        <v>1202</v>
      </c>
    </row>
    <row r="102" spans="1:3" ht="17.100000000000001" customHeight="1" x14ac:dyDescent="0.15">
      <c r="A102" s="230">
        <v>3006</v>
      </c>
      <c r="B102" s="233" t="s">
        <v>504</v>
      </c>
      <c r="C102" s="267" t="s">
        <v>507</v>
      </c>
    </row>
    <row r="103" spans="1:3" ht="17.100000000000001" customHeight="1" x14ac:dyDescent="0.15">
      <c r="A103" s="230">
        <v>3007</v>
      </c>
      <c r="B103" s="233" t="s">
        <v>504</v>
      </c>
      <c r="C103" s="267" t="s">
        <v>508</v>
      </c>
    </row>
    <row r="104" spans="1:3" ht="17.100000000000001" customHeight="1" x14ac:dyDescent="0.15">
      <c r="A104" s="230">
        <v>3008</v>
      </c>
      <c r="B104" s="233" t="s">
        <v>504</v>
      </c>
      <c r="C104" s="267" t="s">
        <v>1106</v>
      </c>
    </row>
    <row r="105" spans="1:3" ht="17.100000000000001" customHeight="1" x14ac:dyDescent="0.15">
      <c r="A105" s="230">
        <v>3009</v>
      </c>
      <c r="B105" s="233" t="s">
        <v>504</v>
      </c>
      <c r="C105" s="267" t="s">
        <v>1203</v>
      </c>
    </row>
    <row r="106" spans="1:3" ht="17.100000000000001" customHeight="1" x14ac:dyDescent="0.15">
      <c r="A106" s="230">
        <v>3010</v>
      </c>
      <c r="B106" s="233" t="s">
        <v>504</v>
      </c>
      <c r="C106" s="267" t="s">
        <v>1204</v>
      </c>
    </row>
    <row r="107" spans="1:3" ht="17.100000000000001" customHeight="1" x14ac:dyDescent="0.15">
      <c r="A107" s="230">
        <v>3011</v>
      </c>
      <c r="B107" s="233" t="s">
        <v>504</v>
      </c>
      <c r="C107" s="267" t="s">
        <v>509</v>
      </c>
    </row>
    <row r="108" spans="1:3" ht="17.100000000000001" customHeight="1" x14ac:dyDescent="0.15">
      <c r="A108" s="230">
        <v>3012</v>
      </c>
      <c r="B108" s="233" t="s">
        <v>504</v>
      </c>
      <c r="C108" s="267" t="s">
        <v>510</v>
      </c>
    </row>
    <row r="109" spans="1:3" ht="17.100000000000001" customHeight="1" x14ac:dyDescent="0.15">
      <c r="A109" s="230">
        <v>3013</v>
      </c>
      <c r="B109" s="233" t="s">
        <v>504</v>
      </c>
      <c r="C109" s="267" t="s">
        <v>1205</v>
      </c>
    </row>
    <row r="110" spans="1:3" ht="17.100000000000001" customHeight="1" x14ac:dyDescent="0.15">
      <c r="A110" s="230">
        <v>3014</v>
      </c>
      <c r="B110" s="233" t="s">
        <v>504</v>
      </c>
      <c r="C110" s="267" t="s">
        <v>511</v>
      </c>
    </row>
    <row r="111" spans="1:3" ht="17.100000000000001" customHeight="1" x14ac:dyDescent="0.15">
      <c r="A111" s="230">
        <v>3015</v>
      </c>
      <c r="B111" s="233" t="s">
        <v>504</v>
      </c>
      <c r="C111" s="267" t="s">
        <v>512</v>
      </c>
    </row>
    <row r="112" spans="1:3" ht="17.100000000000001" customHeight="1" x14ac:dyDescent="0.15">
      <c r="A112" s="230">
        <v>3016</v>
      </c>
      <c r="B112" s="233" t="s">
        <v>504</v>
      </c>
      <c r="C112" s="267" t="s">
        <v>1039</v>
      </c>
    </row>
    <row r="113" spans="1:3" ht="17.100000000000001" customHeight="1" x14ac:dyDescent="0.15">
      <c r="A113" s="230">
        <v>3017</v>
      </c>
      <c r="B113" s="233" t="s">
        <v>504</v>
      </c>
      <c r="C113" s="267" t="s">
        <v>1040</v>
      </c>
    </row>
    <row r="114" spans="1:3" ht="17.100000000000001" customHeight="1" x14ac:dyDescent="0.15">
      <c r="A114" s="230">
        <v>3018</v>
      </c>
      <c r="B114" s="233" t="s">
        <v>504</v>
      </c>
      <c r="C114" s="267" t="s">
        <v>1206</v>
      </c>
    </row>
    <row r="115" spans="1:3" ht="17.100000000000001" customHeight="1" x14ac:dyDescent="0.15">
      <c r="A115" s="230">
        <v>3019</v>
      </c>
      <c r="B115" s="233" t="s">
        <v>504</v>
      </c>
      <c r="C115" s="267" t="s">
        <v>588</v>
      </c>
    </row>
    <row r="116" spans="1:3" ht="17.100000000000001" customHeight="1" x14ac:dyDescent="0.15">
      <c r="A116" s="230">
        <v>3020</v>
      </c>
      <c r="B116" s="233" t="s">
        <v>504</v>
      </c>
      <c r="C116" s="267" t="s">
        <v>513</v>
      </c>
    </row>
    <row r="117" spans="1:3" ht="17.100000000000001" customHeight="1" x14ac:dyDescent="0.15">
      <c r="A117" s="230">
        <v>3021</v>
      </c>
      <c r="B117" s="233" t="s">
        <v>504</v>
      </c>
      <c r="C117" s="267" t="s">
        <v>514</v>
      </c>
    </row>
    <row r="118" spans="1:3" ht="17.100000000000001" customHeight="1" x14ac:dyDescent="0.15">
      <c r="A118" s="230">
        <v>3022</v>
      </c>
      <c r="B118" s="233" t="s">
        <v>504</v>
      </c>
      <c r="C118" s="267" t="s">
        <v>1207</v>
      </c>
    </row>
    <row r="119" spans="1:3" ht="17.100000000000001" customHeight="1" x14ac:dyDescent="0.15">
      <c r="A119" s="230">
        <v>3023</v>
      </c>
      <c r="B119" s="233" t="s">
        <v>504</v>
      </c>
      <c r="C119" s="267" t="s">
        <v>515</v>
      </c>
    </row>
    <row r="120" spans="1:3" ht="17.100000000000001" customHeight="1" x14ac:dyDescent="0.15">
      <c r="A120" s="230">
        <v>3024</v>
      </c>
      <c r="B120" s="233" t="s">
        <v>504</v>
      </c>
      <c r="C120" s="267" t="s">
        <v>1208</v>
      </c>
    </row>
    <row r="121" spans="1:3" ht="17.100000000000001" customHeight="1" x14ac:dyDescent="0.15">
      <c r="A121" s="230">
        <v>3025</v>
      </c>
      <c r="B121" s="233" t="s">
        <v>504</v>
      </c>
      <c r="C121" s="267" t="s">
        <v>516</v>
      </c>
    </row>
    <row r="122" spans="1:3" ht="17.100000000000001" customHeight="1" x14ac:dyDescent="0.15">
      <c r="A122" s="230">
        <v>3026</v>
      </c>
      <c r="B122" s="233" t="s">
        <v>504</v>
      </c>
      <c r="C122" s="267" t="s">
        <v>1209</v>
      </c>
    </row>
    <row r="123" spans="1:3" ht="17.100000000000001" customHeight="1" x14ac:dyDescent="0.15">
      <c r="A123" s="230">
        <v>3027</v>
      </c>
      <c r="B123" s="233" t="s">
        <v>504</v>
      </c>
      <c r="C123" s="267" t="s">
        <v>517</v>
      </c>
    </row>
    <row r="124" spans="1:3" ht="17.100000000000001" customHeight="1" x14ac:dyDescent="0.15">
      <c r="A124" s="230">
        <v>3029</v>
      </c>
      <c r="B124" s="233" t="s">
        <v>504</v>
      </c>
      <c r="C124" s="267" t="s">
        <v>518</v>
      </c>
    </row>
    <row r="125" spans="1:3" ht="17.100000000000001" customHeight="1" x14ac:dyDescent="0.15">
      <c r="A125" s="230">
        <v>3030</v>
      </c>
      <c r="B125" s="233" t="s">
        <v>504</v>
      </c>
      <c r="C125" s="267" t="s">
        <v>519</v>
      </c>
    </row>
    <row r="126" spans="1:3" ht="17.100000000000001" customHeight="1" x14ac:dyDescent="0.15">
      <c r="A126" s="230">
        <v>3031</v>
      </c>
      <c r="B126" s="233" t="s">
        <v>504</v>
      </c>
      <c r="C126" s="267" t="s">
        <v>1210</v>
      </c>
    </row>
    <row r="127" spans="1:3" ht="17.100000000000001" customHeight="1" x14ac:dyDescent="0.15">
      <c r="A127" s="230">
        <v>3032</v>
      </c>
      <c r="B127" s="233" t="s">
        <v>504</v>
      </c>
      <c r="C127" s="267" t="s">
        <v>1211</v>
      </c>
    </row>
    <row r="128" spans="1:3" ht="17.100000000000001" customHeight="1" x14ac:dyDescent="0.15">
      <c r="A128" s="230">
        <v>3033</v>
      </c>
      <c r="B128" s="233" t="s">
        <v>504</v>
      </c>
      <c r="C128" s="267" t="s">
        <v>520</v>
      </c>
    </row>
    <row r="129" spans="1:3" ht="17.100000000000001" customHeight="1" x14ac:dyDescent="0.15">
      <c r="A129" s="230">
        <v>3034</v>
      </c>
      <c r="B129" s="233" t="s">
        <v>504</v>
      </c>
      <c r="C129" s="267" t="s">
        <v>521</v>
      </c>
    </row>
    <row r="130" spans="1:3" ht="17.100000000000001" customHeight="1" x14ac:dyDescent="0.15">
      <c r="A130" s="230">
        <v>3035</v>
      </c>
      <c r="B130" s="233" t="s">
        <v>504</v>
      </c>
      <c r="C130" s="267" t="s">
        <v>522</v>
      </c>
    </row>
    <row r="131" spans="1:3" ht="17.100000000000001" customHeight="1" x14ac:dyDescent="0.15">
      <c r="A131" s="230">
        <v>3036</v>
      </c>
      <c r="B131" s="233" t="s">
        <v>504</v>
      </c>
      <c r="C131" s="267" t="s">
        <v>523</v>
      </c>
    </row>
    <row r="132" spans="1:3" ht="17.100000000000001" customHeight="1" x14ac:dyDescent="0.15">
      <c r="A132" s="230">
        <v>3037</v>
      </c>
      <c r="B132" s="233" t="s">
        <v>504</v>
      </c>
      <c r="C132" s="267" t="s">
        <v>589</v>
      </c>
    </row>
    <row r="133" spans="1:3" ht="17.100000000000001" customHeight="1" x14ac:dyDescent="0.15">
      <c r="A133" s="230">
        <v>3038</v>
      </c>
      <c r="B133" s="233" t="s">
        <v>504</v>
      </c>
      <c r="C133" s="267" t="s">
        <v>1212</v>
      </c>
    </row>
    <row r="134" spans="1:3" ht="17.100000000000001" customHeight="1" x14ac:dyDescent="0.15">
      <c r="A134" s="230">
        <v>3039</v>
      </c>
      <c r="B134" s="233" t="s">
        <v>504</v>
      </c>
      <c r="C134" s="267" t="s">
        <v>524</v>
      </c>
    </row>
    <row r="135" spans="1:3" ht="17.100000000000001" customHeight="1" x14ac:dyDescent="0.15">
      <c r="A135" s="230">
        <v>3040</v>
      </c>
      <c r="B135" s="233" t="s">
        <v>504</v>
      </c>
      <c r="C135" s="267" t="s">
        <v>525</v>
      </c>
    </row>
    <row r="136" spans="1:3" ht="17.100000000000001" customHeight="1" x14ac:dyDescent="0.15">
      <c r="A136" s="230">
        <v>3041</v>
      </c>
      <c r="B136" s="233" t="s">
        <v>504</v>
      </c>
      <c r="C136" s="267" t="s">
        <v>526</v>
      </c>
    </row>
    <row r="137" spans="1:3" ht="17.100000000000001" customHeight="1" x14ac:dyDescent="0.15">
      <c r="A137" s="230">
        <v>3042</v>
      </c>
      <c r="B137" s="233" t="s">
        <v>504</v>
      </c>
      <c r="C137" s="267" t="s">
        <v>1049</v>
      </c>
    </row>
    <row r="138" spans="1:3" ht="17.100000000000001" customHeight="1" x14ac:dyDescent="0.15">
      <c r="A138" s="230">
        <v>3043</v>
      </c>
      <c r="B138" s="233" t="s">
        <v>504</v>
      </c>
      <c r="C138" s="267" t="s">
        <v>1213</v>
      </c>
    </row>
    <row r="139" spans="1:3" ht="17.100000000000001" customHeight="1" x14ac:dyDescent="0.15">
      <c r="A139" s="230">
        <v>3044</v>
      </c>
      <c r="B139" s="233" t="s">
        <v>504</v>
      </c>
      <c r="C139" s="267" t="s">
        <v>1214</v>
      </c>
    </row>
    <row r="140" spans="1:3" ht="17.100000000000001" customHeight="1" x14ac:dyDescent="0.15">
      <c r="A140" s="230">
        <v>3045</v>
      </c>
      <c r="B140" s="233" t="s">
        <v>504</v>
      </c>
      <c r="C140" s="267" t="s">
        <v>590</v>
      </c>
    </row>
    <row r="141" spans="1:3" ht="17.100000000000001" customHeight="1" x14ac:dyDescent="0.15">
      <c r="A141" s="230">
        <v>3046</v>
      </c>
      <c r="B141" s="233" t="s">
        <v>504</v>
      </c>
      <c r="C141" s="267" t="s">
        <v>527</v>
      </c>
    </row>
    <row r="142" spans="1:3" ht="17.100000000000001" customHeight="1" x14ac:dyDescent="0.15">
      <c r="A142" s="230">
        <v>3047</v>
      </c>
      <c r="B142" s="233" t="s">
        <v>504</v>
      </c>
      <c r="C142" s="267" t="s">
        <v>591</v>
      </c>
    </row>
    <row r="143" spans="1:3" ht="17.100000000000001" customHeight="1" x14ac:dyDescent="0.15">
      <c r="A143" s="230">
        <v>3048</v>
      </c>
      <c r="B143" s="233" t="s">
        <v>504</v>
      </c>
      <c r="C143" s="267" t="s">
        <v>528</v>
      </c>
    </row>
    <row r="144" spans="1:3" ht="17.100000000000001" customHeight="1" x14ac:dyDescent="0.15">
      <c r="A144" s="230">
        <v>3049</v>
      </c>
      <c r="B144" s="233" t="s">
        <v>504</v>
      </c>
      <c r="C144" s="267" t="s">
        <v>529</v>
      </c>
    </row>
    <row r="145" spans="1:3" ht="17.100000000000001" customHeight="1" x14ac:dyDescent="0.15">
      <c r="A145" s="230">
        <v>3050</v>
      </c>
      <c r="B145" s="233" t="s">
        <v>504</v>
      </c>
      <c r="C145" s="267" t="s">
        <v>1215</v>
      </c>
    </row>
    <row r="146" spans="1:3" ht="17.100000000000001" customHeight="1" x14ac:dyDescent="0.15">
      <c r="A146" s="230">
        <v>3051</v>
      </c>
      <c r="B146" s="233" t="s">
        <v>504</v>
      </c>
      <c r="C146" s="267" t="s">
        <v>1216</v>
      </c>
    </row>
    <row r="147" spans="1:3" ht="17.100000000000001" customHeight="1" x14ac:dyDescent="0.15">
      <c r="A147" s="230">
        <v>3052</v>
      </c>
      <c r="B147" s="233" t="s">
        <v>504</v>
      </c>
      <c r="C147" s="267" t="s">
        <v>530</v>
      </c>
    </row>
    <row r="148" spans="1:3" ht="17.100000000000001" customHeight="1" x14ac:dyDescent="0.15">
      <c r="A148" s="230">
        <v>3053</v>
      </c>
      <c r="B148" s="233" t="s">
        <v>504</v>
      </c>
      <c r="C148" s="267" t="s">
        <v>531</v>
      </c>
    </row>
    <row r="149" spans="1:3" ht="17.100000000000001" customHeight="1" x14ac:dyDescent="0.15">
      <c r="A149" s="230">
        <v>3054</v>
      </c>
      <c r="B149" s="233" t="s">
        <v>504</v>
      </c>
      <c r="C149" s="267" t="s">
        <v>1217</v>
      </c>
    </row>
    <row r="150" spans="1:3" ht="17.100000000000001" customHeight="1" x14ac:dyDescent="0.15">
      <c r="A150" s="230">
        <v>3055</v>
      </c>
      <c r="B150" s="233" t="s">
        <v>504</v>
      </c>
      <c r="C150" s="267" t="s">
        <v>532</v>
      </c>
    </row>
    <row r="151" spans="1:3" ht="17.100000000000001" customHeight="1" x14ac:dyDescent="0.15">
      <c r="A151" s="230">
        <v>3056</v>
      </c>
      <c r="B151" s="233" t="s">
        <v>504</v>
      </c>
      <c r="C151" s="267" t="s">
        <v>533</v>
      </c>
    </row>
    <row r="152" spans="1:3" ht="17.100000000000001" customHeight="1" x14ac:dyDescent="0.15">
      <c r="A152" s="230">
        <v>3057</v>
      </c>
      <c r="B152" s="233" t="s">
        <v>504</v>
      </c>
      <c r="C152" s="267" t="s">
        <v>534</v>
      </c>
    </row>
    <row r="153" spans="1:3" ht="17.100000000000001" customHeight="1" x14ac:dyDescent="0.15">
      <c r="A153" s="230">
        <v>3058</v>
      </c>
      <c r="B153" s="233" t="s">
        <v>504</v>
      </c>
      <c r="C153" s="267" t="s">
        <v>535</v>
      </c>
    </row>
    <row r="154" spans="1:3" ht="17.100000000000001" customHeight="1" x14ac:dyDescent="0.15">
      <c r="A154" s="230">
        <v>3059</v>
      </c>
      <c r="B154" s="233" t="s">
        <v>504</v>
      </c>
      <c r="C154" s="267" t="s">
        <v>884</v>
      </c>
    </row>
    <row r="155" spans="1:3" ht="17.100000000000001" customHeight="1" x14ac:dyDescent="0.15">
      <c r="A155" s="230">
        <v>3060</v>
      </c>
      <c r="B155" s="233" t="s">
        <v>504</v>
      </c>
      <c r="C155" s="267" t="s">
        <v>1041</v>
      </c>
    </row>
    <row r="156" spans="1:3" ht="17.100000000000001" customHeight="1" x14ac:dyDescent="0.15">
      <c r="A156" s="230">
        <v>3061</v>
      </c>
      <c r="B156" s="233" t="s">
        <v>504</v>
      </c>
      <c r="C156" s="267" t="s">
        <v>629</v>
      </c>
    </row>
    <row r="157" spans="1:3" ht="17.100000000000001" customHeight="1" x14ac:dyDescent="0.15">
      <c r="A157" s="230">
        <v>3062</v>
      </c>
      <c r="B157" s="233" t="s">
        <v>504</v>
      </c>
      <c r="C157" s="267" t="s">
        <v>536</v>
      </c>
    </row>
    <row r="158" spans="1:3" ht="17.100000000000001" customHeight="1" x14ac:dyDescent="0.15">
      <c r="A158" s="230">
        <v>3063</v>
      </c>
      <c r="B158" s="233" t="s">
        <v>504</v>
      </c>
      <c r="C158" s="267" t="s">
        <v>537</v>
      </c>
    </row>
    <row r="159" spans="1:3" ht="17.100000000000001" customHeight="1" x14ac:dyDescent="0.15">
      <c r="A159" s="230">
        <v>3064</v>
      </c>
      <c r="B159" s="233" t="s">
        <v>504</v>
      </c>
      <c r="C159" s="267" t="s">
        <v>538</v>
      </c>
    </row>
    <row r="160" spans="1:3" ht="17.100000000000001" customHeight="1" x14ac:dyDescent="0.15">
      <c r="A160" s="230">
        <v>3065</v>
      </c>
      <c r="B160" s="233" t="s">
        <v>504</v>
      </c>
      <c r="C160" s="267" t="s">
        <v>539</v>
      </c>
    </row>
    <row r="161" spans="1:3" ht="17.100000000000001" customHeight="1" x14ac:dyDescent="0.15">
      <c r="A161" s="230">
        <v>3066</v>
      </c>
      <c r="B161" s="233" t="s">
        <v>504</v>
      </c>
      <c r="C161" s="267" t="s">
        <v>540</v>
      </c>
    </row>
    <row r="162" spans="1:3" ht="17.100000000000001" customHeight="1" x14ac:dyDescent="0.15">
      <c r="A162" s="230">
        <v>3067</v>
      </c>
      <c r="B162" s="233" t="s">
        <v>504</v>
      </c>
      <c r="C162" s="267" t="s">
        <v>592</v>
      </c>
    </row>
    <row r="163" spans="1:3" ht="17.100000000000001" customHeight="1" x14ac:dyDescent="0.15">
      <c r="A163" s="230">
        <v>3068</v>
      </c>
      <c r="B163" s="233" t="s">
        <v>504</v>
      </c>
      <c r="C163" s="267" t="s">
        <v>541</v>
      </c>
    </row>
    <row r="164" spans="1:3" ht="17.100000000000001" customHeight="1" x14ac:dyDescent="0.15">
      <c r="A164" s="230">
        <v>3069</v>
      </c>
      <c r="B164" s="233" t="s">
        <v>504</v>
      </c>
      <c r="C164" s="267" t="s">
        <v>1042</v>
      </c>
    </row>
    <row r="165" spans="1:3" ht="17.100000000000001" customHeight="1" x14ac:dyDescent="0.15">
      <c r="A165" s="230">
        <v>3070</v>
      </c>
      <c r="B165" s="233" t="s">
        <v>504</v>
      </c>
      <c r="C165" s="267" t="s">
        <v>542</v>
      </c>
    </row>
    <row r="166" spans="1:3" ht="17.100000000000001" customHeight="1" x14ac:dyDescent="0.15">
      <c r="A166" s="230">
        <v>3073</v>
      </c>
      <c r="B166" s="233" t="s">
        <v>504</v>
      </c>
      <c r="C166" s="267" t="s">
        <v>543</v>
      </c>
    </row>
    <row r="167" spans="1:3" ht="17.100000000000001" customHeight="1" x14ac:dyDescent="0.15">
      <c r="A167" s="230">
        <v>3075</v>
      </c>
      <c r="B167" s="233" t="s">
        <v>504</v>
      </c>
      <c r="C167" s="267" t="s">
        <v>1076</v>
      </c>
    </row>
    <row r="168" spans="1:3" ht="17.100000000000001" customHeight="1" x14ac:dyDescent="0.15">
      <c r="A168" s="230">
        <v>3076</v>
      </c>
      <c r="B168" s="233" t="s">
        <v>504</v>
      </c>
      <c r="C168" s="267" t="s">
        <v>544</v>
      </c>
    </row>
    <row r="169" spans="1:3" ht="17.100000000000001" customHeight="1" x14ac:dyDescent="0.15">
      <c r="A169" s="230">
        <v>3077</v>
      </c>
      <c r="B169" s="233" t="s">
        <v>504</v>
      </c>
      <c r="C169" s="267" t="s">
        <v>593</v>
      </c>
    </row>
    <row r="170" spans="1:3" ht="17.100000000000001" customHeight="1" x14ac:dyDescent="0.15">
      <c r="A170" s="230">
        <v>3078</v>
      </c>
      <c r="B170" s="233" t="s">
        <v>504</v>
      </c>
      <c r="C170" s="267" t="s">
        <v>545</v>
      </c>
    </row>
    <row r="171" spans="1:3" ht="17.100000000000001" customHeight="1" x14ac:dyDescent="0.15">
      <c r="A171" s="230">
        <v>3079</v>
      </c>
      <c r="B171" s="233" t="s">
        <v>504</v>
      </c>
      <c r="C171" s="267" t="s">
        <v>546</v>
      </c>
    </row>
    <row r="172" spans="1:3" ht="17.100000000000001" customHeight="1" x14ac:dyDescent="0.15">
      <c r="A172" s="230">
        <v>3080</v>
      </c>
      <c r="B172" s="233" t="s">
        <v>504</v>
      </c>
      <c r="C172" s="267" t="s">
        <v>1218</v>
      </c>
    </row>
    <row r="173" spans="1:3" ht="17.100000000000001" customHeight="1" x14ac:dyDescent="0.15">
      <c r="A173" s="230">
        <v>3081</v>
      </c>
      <c r="B173" s="233" t="s">
        <v>504</v>
      </c>
      <c r="C173" s="267" t="s">
        <v>547</v>
      </c>
    </row>
    <row r="174" spans="1:3" ht="17.100000000000001" customHeight="1" x14ac:dyDescent="0.15">
      <c r="A174" s="230">
        <v>3082</v>
      </c>
      <c r="B174" s="233" t="s">
        <v>504</v>
      </c>
      <c r="C174" s="267" t="s">
        <v>548</v>
      </c>
    </row>
    <row r="175" spans="1:3" ht="17.100000000000001" customHeight="1" x14ac:dyDescent="0.15">
      <c r="A175" s="230">
        <v>3083</v>
      </c>
      <c r="B175" s="233" t="s">
        <v>504</v>
      </c>
      <c r="C175" s="267" t="s">
        <v>1219</v>
      </c>
    </row>
    <row r="176" spans="1:3" ht="17.100000000000001" customHeight="1" x14ac:dyDescent="0.15">
      <c r="A176" s="230">
        <v>3084</v>
      </c>
      <c r="B176" s="233" t="s">
        <v>504</v>
      </c>
      <c r="C176" s="267" t="s">
        <v>594</v>
      </c>
    </row>
    <row r="177" spans="1:3" ht="17.100000000000001" customHeight="1" x14ac:dyDescent="0.15">
      <c r="A177" s="230">
        <v>3085</v>
      </c>
      <c r="B177" s="233" t="s">
        <v>504</v>
      </c>
      <c r="C177" s="267" t="s">
        <v>595</v>
      </c>
    </row>
    <row r="178" spans="1:3" ht="17.100000000000001" customHeight="1" x14ac:dyDescent="0.15">
      <c r="A178" s="230">
        <v>3086</v>
      </c>
      <c r="B178" s="233" t="s">
        <v>504</v>
      </c>
      <c r="C178" s="267" t="s">
        <v>1220</v>
      </c>
    </row>
    <row r="179" spans="1:3" ht="17.100000000000001" customHeight="1" x14ac:dyDescent="0.15">
      <c r="A179" s="230">
        <v>3087</v>
      </c>
      <c r="B179" s="233" t="s">
        <v>504</v>
      </c>
      <c r="C179" s="267" t="s">
        <v>1221</v>
      </c>
    </row>
    <row r="180" spans="1:3" ht="17.100000000000001" customHeight="1" x14ac:dyDescent="0.15">
      <c r="A180" s="230">
        <v>3088</v>
      </c>
      <c r="B180" s="233" t="s">
        <v>504</v>
      </c>
      <c r="C180" s="267" t="s">
        <v>596</v>
      </c>
    </row>
    <row r="181" spans="1:3" ht="17.100000000000001" customHeight="1" x14ac:dyDescent="0.15">
      <c r="A181" s="230">
        <v>3089</v>
      </c>
      <c r="B181" s="233" t="s">
        <v>504</v>
      </c>
      <c r="C181" s="267" t="s">
        <v>3</v>
      </c>
    </row>
    <row r="182" spans="1:3" ht="17.100000000000001" customHeight="1" x14ac:dyDescent="0.15">
      <c r="A182" s="230">
        <v>3090</v>
      </c>
      <c r="B182" s="233" t="s">
        <v>504</v>
      </c>
      <c r="C182" s="267" t="s">
        <v>597</v>
      </c>
    </row>
    <row r="183" spans="1:3" ht="17.100000000000001" customHeight="1" x14ac:dyDescent="0.15">
      <c r="A183" s="230">
        <v>3091</v>
      </c>
      <c r="B183" s="233" t="s">
        <v>504</v>
      </c>
      <c r="C183" s="267" t="s">
        <v>50</v>
      </c>
    </row>
    <row r="184" spans="1:3" ht="17.100000000000001" customHeight="1" x14ac:dyDescent="0.15">
      <c r="A184" s="230">
        <v>3092</v>
      </c>
      <c r="B184" s="233" t="s">
        <v>504</v>
      </c>
      <c r="C184" s="267" t="s">
        <v>598</v>
      </c>
    </row>
    <row r="185" spans="1:3" ht="17.100000000000001" customHeight="1" x14ac:dyDescent="0.15">
      <c r="A185" s="230">
        <v>3093</v>
      </c>
      <c r="B185" s="233" t="s">
        <v>504</v>
      </c>
      <c r="C185" s="267" t="s">
        <v>1283</v>
      </c>
    </row>
    <row r="186" spans="1:3" ht="17.100000000000001" customHeight="1" x14ac:dyDescent="0.15">
      <c r="A186" s="230">
        <v>3094</v>
      </c>
      <c r="B186" s="233" t="s">
        <v>504</v>
      </c>
      <c r="C186" s="267" t="s">
        <v>599</v>
      </c>
    </row>
    <row r="187" spans="1:3" ht="17.100000000000001" customHeight="1" x14ac:dyDescent="0.15">
      <c r="A187" s="230">
        <v>3095</v>
      </c>
      <c r="B187" s="233" t="s">
        <v>504</v>
      </c>
      <c r="C187" s="267" t="s">
        <v>600</v>
      </c>
    </row>
    <row r="188" spans="1:3" ht="17.100000000000001" customHeight="1" x14ac:dyDescent="0.15">
      <c r="A188" s="230">
        <v>3096</v>
      </c>
      <c r="B188" s="233" t="s">
        <v>504</v>
      </c>
      <c r="C188" s="267" t="s">
        <v>549</v>
      </c>
    </row>
    <row r="189" spans="1:3" ht="17.100000000000001" customHeight="1" x14ac:dyDescent="0.15">
      <c r="A189" s="230">
        <v>3097</v>
      </c>
      <c r="B189" s="233" t="s">
        <v>504</v>
      </c>
      <c r="C189" s="267" t="s">
        <v>550</v>
      </c>
    </row>
    <row r="190" spans="1:3" ht="17.100000000000001" customHeight="1" x14ac:dyDescent="0.15">
      <c r="A190" s="230">
        <v>3098</v>
      </c>
      <c r="B190" s="233" t="s">
        <v>504</v>
      </c>
      <c r="C190" s="267" t="s">
        <v>4</v>
      </c>
    </row>
    <row r="191" spans="1:3" ht="17.100000000000001" customHeight="1" x14ac:dyDescent="0.15">
      <c r="A191" s="230">
        <v>3099</v>
      </c>
      <c r="B191" s="233" t="s">
        <v>504</v>
      </c>
      <c r="C191" s="267" t="s">
        <v>551</v>
      </c>
    </row>
    <row r="192" spans="1:3" ht="17.100000000000001" customHeight="1" x14ac:dyDescent="0.15">
      <c r="A192" s="230">
        <v>3100</v>
      </c>
      <c r="B192" s="233" t="s">
        <v>504</v>
      </c>
      <c r="C192" s="267" t="s">
        <v>1222</v>
      </c>
    </row>
    <row r="193" spans="1:3" ht="17.100000000000001" customHeight="1" x14ac:dyDescent="0.15">
      <c r="A193" s="230">
        <v>3101</v>
      </c>
      <c r="B193" s="233" t="s">
        <v>504</v>
      </c>
      <c r="C193" s="267" t="s">
        <v>5</v>
      </c>
    </row>
    <row r="194" spans="1:3" ht="17.100000000000001" customHeight="1" x14ac:dyDescent="0.15">
      <c r="A194" s="230">
        <v>3102</v>
      </c>
      <c r="B194" s="233" t="s">
        <v>504</v>
      </c>
      <c r="C194" s="267" t="s">
        <v>552</v>
      </c>
    </row>
    <row r="195" spans="1:3" ht="17.100000000000001" customHeight="1" x14ac:dyDescent="0.15">
      <c r="A195" s="230">
        <v>3103</v>
      </c>
      <c r="B195" s="233" t="s">
        <v>504</v>
      </c>
      <c r="C195" s="267" t="s">
        <v>1223</v>
      </c>
    </row>
    <row r="196" spans="1:3" ht="17.100000000000001" customHeight="1" x14ac:dyDescent="0.15">
      <c r="A196" s="230">
        <v>3104</v>
      </c>
      <c r="B196" s="233" t="s">
        <v>504</v>
      </c>
      <c r="C196" s="267" t="s">
        <v>553</v>
      </c>
    </row>
    <row r="197" spans="1:3" ht="17.100000000000001" customHeight="1" x14ac:dyDescent="0.15">
      <c r="A197" s="230">
        <v>3105</v>
      </c>
      <c r="B197" s="233" t="s">
        <v>504</v>
      </c>
      <c r="C197" s="267" t="s">
        <v>1224</v>
      </c>
    </row>
    <row r="198" spans="1:3" ht="17.100000000000001" customHeight="1" x14ac:dyDescent="0.15">
      <c r="A198" s="230">
        <v>3106</v>
      </c>
      <c r="B198" s="233" t="s">
        <v>504</v>
      </c>
      <c r="C198" s="267" t="s">
        <v>554</v>
      </c>
    </row>
    <row r="199" spans="1:3" ht="17.100000000000001" customHeight="1" x14ac:dyDescent="0.15">
      <c r="A199" s="230">
        <v>3107</v>
      </c>
      <c r="B199" s="233" t="s">
        <v>504</v>
      </c>
      <c r="C199" s="267" t="s">
        <v>1107</v>
      </c>
    </row>
    <row r="200" spans="1:3" ht="17.100000000000001" customHeight="1" x14ac:dyDescent="0.15">
      <c r="A200" s="230">
        <v>3108</v>
      </c>
      <c r="B200" s="233" t="s">
        <v>504</v>
      </c>
      <c r="C200" s="267" t="s">
        <v>555</v>
      </c>
    </row>
    <row r="201" spans="1:3" ht="17.100000000000001" customHeight="1" x14ac:dyDescent="0.15">
      <c r="A201" s="230">
        <v>3109</v>
      </c>
      <c r="B201" s="233" t="s">
        <v>504</v>
      </c>
      <c r="C201" s="267" t="s">
        <v>556</v>
      </c>
    </row>
    <row r="202" spans="1:3" ht="17.100000000000001" customHeight="1" x14ac:dyDescent="0.15">
      <c r="A202" s="230">
        <v>3110</v>
      </c>
      <c r="B202" s="233" t="s">
        <v>504</v>
      </c>
      <c r="C202" s="267" t="s">
        <v>557</v>
      </c>
    </row>
    <row r="203" spans="1:3" ht="17.100000000000001" customHeight="1" x14ac:dyDescent="0.15">
      <c r="A203" s="230">
        <v>3111</v>
      </c>
      <c r="B203" s="233" t="s">
        <v>504</v>
      </c>
      <c r="C203" s="267" t="s">
        <v>558</v>
      </c>
    </row>
    <row r="204" spans="1:3" ht="17.100000000000001" customHeight="1" x14ac:dyDescent="0.15">
      <c r="A204" s="230">
        <v>3112</v>
      </c>
      <c r="B204" s="233" t="s">
        <v>504</v>
      </c>
      <c r="C204" s="267" t="s">
        <v>1043</v>
      </c>
    </row>
    <row r="205" spans="1:3" ht="17.100000000000001" customHeight="1" x14ac:dyDescent="0.15">
      <c r="A205" s="230">
        <v>3113</v>
      </c>
      <c r="B205" s="233" t="s">
        <v>504</v>
      </c>
      <c r="C205" s="267" t="s">
        <v>1108</v>
      </c>
    </row>
    <row r="206" spans="1:3" ht="17.100000000000001" customHeight="1" x14ac:dyDescent="0.15">
      <c r="A206" s="230">
        <v>3114</v>
      </c>
      <c r="B206" s="233" t="s">
        <v>504</v>
      </c>
      <c r="C206" s="267" t="s">
        <v>1225</v>
      </c>
    </row>
    <row r="207" spans="1:3" ht="17.100000000000001" customHeight="1" x14ac:dyDescent="0.15">
      <c r="A207" s="230">
        <v>3115</v>
      </c>
      <c r="B207" s="233" t="s">
        <v>504</v>
      </c>
      <c r="C207" s="267" t="s">
        <v>601</v>
      </c>
    </row>
    <row r="208" spans="1:3" ht="17.100000000000001" customHeight="1" x14ac:dyDescent="0.15">
      <c r="A208" s="230">
        <v>3116</v>
      </c>
      <c r="B208" s="233" t="s">
        <v>504</v>
      </c>
      <c r="C208" s="267" t="s">
        <v>1109</v>
      </c>
    </row>
    <row r="209" spans="1:3" ht="17.100000000000001" customHeight="1" x14ac:dyDescent="0.15">
      <c r="A209" s="230">
        <v>3117</v>
      </c>
      <c r="B209" s="233" t="s">
        <v>504</v>
      </c>
      <c r="C209" s="267" t="s">
        <v>602</v>
      </c>
    </row>
    <row r="210" spans="1:3" ht="17.100000000000001" customHeight="1" x14ac:dyDescent="0.15">
      <c r="A210" s="230">
        <v>3118</v>
      </c>
      <c r="B210" s="233" t="s">
        <v>504</v>
      </c>
      <c r="C210" s="267" t="s">
        <v>1077</v>
      </c>
    </row>
    <row r="211" spans="1:3" ht="17.100000000000001" customHeight="1" x14ac:dyDescent="0.15">
      <c r="A211" s="230">
        <v>3119</v>
      </c>
      <c r="B211" s="233" t="s">
        <v>504</v>
      </c>
      <c r="C211" s="267" t="s">
        <v>603</v>
      </c>
    </row>
    <row r="212" spans="1:3" ht="17.100000000000001" customHeight="1" x14ac:dyDescent="0.15">
      <c r="A212" s="230">
        <v>3120</v>
      </c>
      <c r="B212" s="233" t="s">
        <v>504</v>
      </c>
      <c r="C212" s="267" t="s">
        <v>604</v>
      </c>
    </row>
    <row r="213" spans="1:3" ht="17.100000000000001" customHeight="1" x14ac:dyDescent="0.15">
      <c r="A213" s="230">
        <v>3121</v>
      </c>
      <c r="B213" s="233" t="s">
        <v>504</v>
      </c>
      <c r="C213" s="267" t="s">
        <v>1050</v>
      </c>
    </row>
    <row r="214" spans="1:3" ht="17.100000000000001" customHeight="1" x14ac:dyDescent="0.15">
      <c r="A214" s="230">
        <v>3122</v>
      </c>
      <c r="B214" s="233" t="s">
        <v>504</v>
      </c>
      <c r="C214" s="267" t="s">
        <v>1226</v>
      </c>
    </row>
    <row r="215" spans="1:3" ht="17.100000000000001" customHeight="1" x14ac:dyDescent="0.15">
      <c r="A215" s="230">
        <v>3123</v>
      </c>
      <c r="B215" s="233" t="s">
        <v>504</v>
      </c>
      <c r="C215" s="267" t="s">
        <v>1227</v>
      </c>
    </row>
    <row r="216" spans="1:3" ht="17.100000000000001" customHeight="1" x14ac:dyDescent="0.15">
      <c r="A216" s="230">
        <v>3124</v>
      </c>
      <c r="B216" s="233" t="s">
        <v>504</v>
      </c>
      <c r="C216" s="267" t="s">
        <v>1228</v>
      </c>
    </row>
    <row r="217" spans="1:3" ht="17.100000000000001" customHeight="1" x14ac:dyDescent="0.15">
      <c r="A217" s="230">
        <v>3125</v>
      </c>
      <c r="B217" s="233" t="s">
        <v>504</v>
      </c>
      <c r="C217" s="267" t="s">
        <v>1229</v>
      </c>
    </row>
    <row r="218" spans="1:3" ht="17.100000000000001" customHeight="1" x14ac:dyDescent="0.15">
      <c r="A218" s="230">
        <v>3126</v>
      </c>
      <c r="B218" s="233" t="s">
        <v>504</v>
      </c>
      <c r="C218" s="267" t="s">
        <v>1230</v>
      </c>
    </row>
    <row r="219" spans="1:3" ht="17.100000000000001" customHeight="1" x14ac:dyDescent="0.15">
      <c r="A219" s="230">
        <v>3127</v>
      </c>
      <c r="B219" s="233" t="s">
        <v>504</v>
      </c>
      <c r="C219" s="267" t="s">
        <v>1231</v>
      </c>
    </row>
    <row r="220" spans="1:3" ht="17.100000000000001" customHeight="1" x14ac:dyDescent="0.15">
      <c r="A220" s="230">
        <v>3128</v>
      </c>
      <c r="B220" s="233" t="s">
        <v>504</v>
      </c>
      <c r="C220" s="267" t="s">
        <v>1232</v>
      </c>
    </row>
    <row r="221" spans="1:3" ht="17.100000000000001" customHeight="1" x14ac:dyDescent="0.15">
      <c r="A221" s="230">
        <v>3129</v>
      </c>
      <c r="B221" s="233" t="s">
        <v>504</v>
      </c>
      <c r="C221" s="267" t="s">
        <v>1233</v>
      </c>
    </row>
    <row r="222" spans="1:3" ht="17.100000000000001" customHeight="1" x14ac:dyDescent="0.15">
      <c r="A222" s="230">
        <v>3130</v>
      </c>
      <c r="B222" s="233" t="s">
        <v>504</v>
      </c>
      <c r="C222" s="267" t="s">
        <v>1234</v>
      </c>
    </row>
    <row r="223" spans="1:3" ht="17.100000000000001" customHeight="1" x14ac:dyDescent="0.15">
      <c r="A223" s="230">
        <v>3131</v>
      </c>
      <c r="B223" s="233" t="s">
        <v>504</v>
      </c>
      <c r="C223" s="267" t="s">
        <v>1235</v>
      </c>
    </row>
    <row r="224" spans="1:3" ht="17.100000000000001" customHeight="1" x14ac:dyDescent="0.15">
      <c r="A224" s="230">
        <v>3132</v>
      </c>
      <c r="B224" s="233" t="s">
        <v>504</v>
      </c>
      <c r="C224" s="267" t="s">
        <v>1236</v>
      </c>
    </row>
    <row r="225" spans="1:3" ht="17.100000000000001" customHeight="1" x14ac:dyDescent="0.15">
      <c r="A225" s="230">
        <v>3133</v>
      </c>
      <c r="B225" s="233" t="s">
        <v>504</v>
      </c>
      <c r="C225" s="267" t="s">
        <v>1237</v>
      </c>
    </row>
    <row r="226" spans="1:3" ht="17.100000000000001" customHeight="1" x14ac:dyDescent="0.15">
      <c r="A226" s="230">
        <v>3134</v>
      </c>
      <c r="B226" s="233" t="s">
        <v>504</v>
      </c>
      <c r="C226" s="267" t="s">
        <v>1238</v>
      </c>
    </row>
    <row r="227" spans="1:3" ht="17.100000000000001" customHeight="1" x14ac:dyDescent="0.15">
      <c r="A227" s="230">
        <v>3135</v>
      </c>
      <c r="B227" s="233" t="s">
        <v>504</v>
      </c>
      <c r="C227" s="267" t="s">
        <v>1239</v>
      </c>
    </row>
    <row r="228" spans="1:3" ht="17.100000000000001" customHeight="1" x14ac:dyDescent="0.15">
      <c r="A228" s="230">
        <v>3136</v>
      </c>
      <c r="B228" s="233" t="s">
        <v>504</v>
      </c>
      <c r="C228" s="267" t="s">
        <v>1240</v>
      </c>
    </row>
    <row r="229" spans="1:3" ht="17.100000000000001" customHeight="1" x14ac:dyDescent="0.15">
      <c r="A229" s="230">
        <v>3137</v>
      </c>
      <c r="B229" s="233" t="s">
        <v>504</v>
      </c>
      <c r="C229" s="267" t="s">
        <v>1241</v>
      </c>
    </row>
    <row r="230" spans="1:3" ht="17.100000000000001" customHeight="1" x14ac:dyDescent="0.15">
      <c r="A230" s="230">
        <v>3138</v>
      </c>
      <c r="B230" s="233" t="s">
        <v>504</v>
      </c>
      <c r="C230" s="267" t="s">
        <v>1242</v>
      </c>
    </row>
    <row r="231" spans="1:3" ht="17.100000000000001" customHeight="1" x14ac:dyDescent="0.15">
      <c r="A231" s="230">
        <v>3139</v>
      </c>
      <c r="B231" s="233" t="s">
        <v>504</v>
      </c>
      <c r="C231" s="267" t="s">
        <v>1243</v>
      </c>
    </row>
    <row r="232" spans="1:3" ht="17.100000000000001" customHeight="1" x14ac:dyDescent="0.15">
      <c r="A232" s="230">
        <v>3140</v>
      </c>
      <c r="B232" s="233" t="s">
        <v>504</v>
      </c>
      <c r="C232" s="267" t="s">
        <v>1244</v>
      </c>
    </row>
    <row r="233" spans="1:3" ht="17.100000000000001" customHeight="1" x14ac:dyDescent="0.15">
      <c r="A233" s="230">
        <v>3141</v>
      </c>
      <c r="B233" s="233" t="s">
        <v>504</v>
      </c>
      <c r="C233" s="267" t="s">
        <v>1348</v>
      </c>
    </row>
    <row r="234" spans="1:3" ht="17.100000000000001" customHeight="1" x14ac:dyDescent="0.15">
      <c r="A234" s="230">
        <v>3142</v>
      </c>
      <c r="B234" s="233" t="s">
        <v>504</v>
      </c>
      <c r="C234" s="267" t="s">
        <v>1245</v>
      </c>
    </row>
    <row r="235" spans="1:3" ht="17.100000000000001" customHeight="1" x14ac:dyDescent="0.15">
      <c r="A235" s="230">
        <v>3143</v>
      </c>
      <c r="B235" s="233" t="s">
        <v>504</v>
      </c>
      <c r="C235" s="267" t="s">
        <v>1246</v>
      </c>
    </row>
    <row r="236" spans="1:3" ht="17.100000000000001" customHeight="1" x14ac:dyDescent="0.15">
      <c r="A236" s="230">
        <v>3144</v>
      </c>
      <c r="B236" s="233" t="s">
        <v>504</v>
      </c>
      <c r="C236" s="267" t="s">
        <v>1247</v>
      </c>
    </row>
    <row r="237" spans="1:3" ht="17.100000000000001" customHeight="1" x14ac:dyDescent="0.15">
      <c r="A237" s="230">
        <v>3145</v>
      </c>
      <c r="B237" s="233" t="s">
        <v>504</v>
      </c>
      <c r="C237" s="267" t="s">
        <v>1248</v>
      </c>
    </row>
    <row r="238" spans="1:3" ht="17.100000000000001" customHeight="1" x14ac:dyDescent="0.15">
      <c r="A238" s="230">
        <v>3146</v>
      </c>
      <c r="B238" s="233" t="s">
        <v>504</v>
      </c>
      <c r="C238" s="267" t="s">
        <v>1110</v>
      </c>
    </row>
    <row r="239" spans="1:3" ht="17.100000000000001" customHeight="1" x14ac:dyDescent="0.15">
      <c r="A239" s="230">
        <v>3147</v>
      </c>
      <c r="B239" s="233" t="s">
        <v>504</v>
      </c>
      <c r="C239" s="267" t="s">
        <v>24</v>
      </c>
    </row>
    <row r="240" spans="1:3" ht="17.100000000000001" customHeight="1" x14ac:dyDescent="0.15">
      <c r="A240" s="230">
        <v>3148</v>
      </c>
      <c r="B240" s="233" t="s">
        <v>504</v>
      </c>
      <c r="C240" s="267" t="s">
        <v>1249</v>
      </c>
    </row>
    <row r="241" spans="1:3" ht="17.100000000000001" customHeight="1" x14ac:dyDescent="0.15">
      <c r="A241" s="230">
        <v>3149</v>
      </c>
      <c r="B241" s="233" t="s">
        <v>504</v>
      </c>
      <c r="C241" s="267" t="s">
        <v>1250</v>
      </c>
    </row>
    <row r="242" spans="1:3" ht="17.100000000000001" customHeight="1" x14ac:dyDescent="0.15">
      <c r="A242" s="230">
        <v>3150</v>
      </c>
      <c r="B242" s="233" t="s">
        <v>504</v>
      </c>
      <c r="C242" s="267" t="s">
        <v>1251</v>
      </c>
    </row>
    <row r="243" spans="1:3" ht="17.100000000000001" customHeight="1" x14ac:dyDescent="0.15">
      <c r="A243" s="230">
        <v>3151</v>
      </c>
      <c r="B243" s="233" t="s">
        <v>504</v>
      </c>
      <c r="C243" s="267" t="s">
        <v>1252</v>
      </c>
    </row>
    <row r="244" spans="1:3" ht="17.100000000000001" customHeight="1" x14ac:dyDescent="0.15">
      <c r="A244" s="230">
        <v>3152</v>
      </c>
      <c r="B244" s="233" t="s">
        <v>504</v>
      </c>
      <c r="C244" s="267" t="s">
        <v>1253</v>
      </c>
    </row>
    <row r="245" spans="1:3" ht="17.100000000000001" customHeight="1" x14ac:dyDescent="0.15">
      <c r="A245" s="230">
        <v>3154</v>
      </c>
      <c r="B245" s="233" t="s">
        <v>504</v>
      </c>
      <c r="C245" s="267" t="s">
        <v>1254</v>
      </c>
    </row>
    <row r="246" spans="1:3" ht="17.100000000000001" customHeight="1" x14ac:dyDescent="0.15">
      <c r="A246" s="230">
        <v>3155</v>
      </c>
      <c r="B246" s="233" t="s">
        <v>504</v>
      </c>
      <c r="C246" s="267" t="s">
        <v>1255</v>
      </c>
    </row>
    <row r="247" spans="1:3" ht="17.100000000000001" customHeight="1" x14ac:dyDescent="0.15">
      <c r="A247" s="230">
        <v>3156</v>
      </c>
      <c r="B247" s="233" t="s">
        <v>504</v>
      </c>
      <c r="C247" s="267" t="s">
        <v>1256</v>
      </c>
    </row>
    <row r="248" spans="1:3" ht="17.100000000000001" customHeight="1" x14ac:dyDescent="0.15">
      <c r="A248" s="230">
        <v>3157</v>
      </c>
      <c r="B248" s="233" t="s">
        <v>504</v>
      </c>
      <c r="C248" s="267" t="s">
        <v>1257</v>
      </c>
    </row>
    <row r="249" spans="1:3" ht="17.100000000000001" customHeight="1" x14ac:dyDescent="0.15">
      <c r="A249" s="230">
        <v>3158</v>
      </c>
      <c r="B249" s="233" t="s">
        <v>504</v>
      </c>
      <c r="C249" s="267" t="s">
        <v>1258</v>
      </c>
    </row>
    <row r="250" spans="1:3" ht="17.100000000000001" customHeight="1" x14ac:dyDescent="0.15">
      <c r="A250" s="230">
        <v>3159</v>
      </c>
      <c r="B250" s="233" t="s">
        <v>504</v>
      </c>
      <c r="C250" s="267" t="s">
        <v>1259</v>
      </c>
    </row>
    <row r="251" spans="1:3" ht="17.100000000000001" customHeight="1" x14ac:dyDescent="0.15">
      <c r="A251" s="230">
        <v>3160</v>
      </c>
      <c r="B251" s="233" t="s">
        <v>504</v>
      </c>
      <c r="C251" s="267" t="s">
        <v>1260</v>
      </c>
    </row>
    <row r="252" spans="1:3" ht="17.100000000000001" customHeight="1" x14ac:dyDescent="0.15">
      <c r="A252" s="230">
        <v>3161</v>
      </c>
      <c r="B252" s="233" t="s">
        <v>504</v>
      </c>
      <c r="C252" s="267" t="s">
        <v>6</v>
      </c>
    </row>
    <row r="253" spans="1:3" ht="17.100000000000001" customHeight="1" x14ac:dyDescent="0.15">
      <c r="A253" s="230">
        <v>3162</v>
      </c>
      <c r="B253" s="233" t="s">
        <v>504</v>
      </c>
      <c r="C253" s="267" t="s">
        <v>7</v>
      </c>
    </row>
    <row r="254" spans="1:3" ht="17.100000000000001" customHeight="1" x14ac:dyDescent="0.15">
      <c r="A254" s="230">
        <v>3163</v>
      </c>
      <c r="B254" s="233" t="s">
        <v>504</v>
      </c>
      <c r="C254" s="267" t="s">
        <v>8</v>
      </c>
    </row>
    <row r="255" spans="1:3" ht="17.100000000000001" customHeight="1" x14ac:dyDescent="0.15">
      <c r="A255" s="230">
        <v>3164</v>
      </c>
      <c r="B255" s="233" t="s">
        <v>504</v>
      </c>
      <c r="C255" s="267" t="s">
        <v>9</v>
      </c>
    </row>
    <row r="256" spans="1:3" ht="17.100000000000001" customHeight="1" x14ac:dyDescent="0.15">
      <c r="A256" s="230">
        <v>3165</v>
      </c>
      <c r="B256" s="233" t="s">
        <v>504</v>
      </c>
      <c r="C256" s="267" t="s">
        <v>10</v>
      </c>
    </row>
    <row r="257" spans="1:3" ht="17.100000000000001" customHeight="1" x14ac:dyDescent="0.15">
      <c r="A257" s="230">
        <v>3166</v>
      </c>
      <c r="B257" s="233" t="s">
        <v>504</v>
      </c>
      <c r="C257" s="267" t="s">
        <v>11</v>
      </c>
    </row>
    <row r="258" spans="1:3" ht="17.100000000000001" customHeight="1" x14ac:dyDescent="0.15">
      <c r="A258" s="230">
        <v>3167</v>
      </c>
      <c r="B258" s="233" t="s">
        <v>504</v>
      </c>
      <c r="C258" s="267" t="s">
        <v>12</v>
      </c>
    </row>
    <row r="259" spans="1:3" ht="17.100000000000001" customHeight="1" x14ac:dyDescent="0.15">
      <c r="A259" s="230">
        <v>3168</v>
      </c>
      <c r="B259" s="233" t="s">
        <v>504</v>
      </c>
      <c r="C259" s="267" t="s">
        <v>13</v>
      </c>
    </row>
    <row r="260" spans="1:3" ht="17.100000000000001" customHeight="1" x14ac:dyDescent="0.15">
      <c r="A260" s="230">
        <v>3169</v>
      </c>
      <c r="B260" s="233" t="s">
        <v>504</v>
      </c>
      <c r="C260" s="267" t="s">
        <v>14</v>
      </c>
    </row>
    <row r="261" spans="1:3" ht="17.100000000000001" customHeight="1" x14ac:dyDescent="0.15">
      <c r="A261" s="230">
        <v>3170</v>
      </c>
      <c r="B261" s="233" t="s">
        <v>504</v>
      </c>
      <c r="C261" s="267" t="s">
        <v>15</v>
      </c>
    </row>
    <row r="262" spans="1:3" ht="17.100000000000001" customHeight="1" x14ac:dyDescent="0.15">
      <c r="A262" s="230">
        <v>3171</v>
      </c>
      <c r="B262" s="233" t="s">
        <v>504</v>
      </c>
      <c r="C262" s="267" t="s">
        <v>16</v>
      </c>
    </row>
    <row r="263" spans="1:3" ht="17.100000000000001" customHeight="1" x14ac:dyDescent="0.15">
      <c r="A263" s="230">
        <v>3172</v>
      </c>
      <c r="B263" s="233" t="s">
        <v>504</v>
      </c>
      <c r="C263" s="267" t="s">
        <v>1111</v>
      </c>
    </row>
    <row r="264" spans="1:3" ht="17.100000000000001" customHeight="1" x14ac:dyDescent="0.15">
      <c r="A264" s="230">
        <v>3173</v>
      </c>
      <c r="B264" s="233" t="s">
        <v>504</v>
      </c>
      <c r="C264" s="267" t="s">
        <v>17</v>
      </c>
    </row>
    <row r="265" spans="1:3" ht="17.100000000000001" customHeight="1" x14ac:dyDescent="0.15">
      <c r="A265" s="230">
        <v>3174</v>
      </c>
      <c r="B265" s="233" t="s">
        <v>504</v>
      </c>
      <c r="C265" s="267" t="s">
        <v>18</v>
      </c>
    </row>
    <row r="266" spans="1:3" ht="17.100000000000001" customHeight="1" x14ac:dyDescent="0.15">
      <c r="A266" s="230">
        <v>3175</v>
      </c>
      <c r="B266" s="233" t="s">
        <v>504</v>
      </c>
      <c r="C266" s="267" t="s">
        <v>1044</v>
      </c>
    </row>
    <row r="267" spans="1:3" ht="17.100000000000001" customHeight="1" x14ac:dyDescent="0.15">
      <c r="A267" s="230">
        <v>3176</v>
      </c>
      <c r="B267" s="233" t="s">
        <v>504</v>
      </c>
      <c r="C267" s="267" t="s">
        <v>19</v>
      </c>
    </row>
    <row r="268" spans="1:3" ht="17.100000000000001" customHeight="1" x14ac:dyDescent="0.15">
      <c r="A268" s="230">
        <v>3177</v>
      </c>
      <c r="B268" s="233" t="s">
        <v>504</v>
      </c>
      <c r="C268" s="267" t="s">
        <v>20</v>
      </c>
    </row>
    <row r="269" spans="1:3" ht="17.100000000000001" customHeight="1" x14ac:dyDescent="0.15">
      <c r="A269" s="230">
        <v>3178</v>
      </c>
      <c r="B269" s="233" t="s">
        <v>504</v>
      </c>
      <c r="C269" s="267" t="s">
        <v>1261</v>
      </c>
    </row>
    <row r="270" spans="1:3" ht="17.100000000000001" customHeight="1" x14ac:dyDescent="0.15">
      <c r="A270" s="230">
        <v>3179</v>
      </c>
      <c r="B270" s="233" t="s">
        <v>504</v>
      </c>
      <c r="C270" s="267" t="s">
        <v>1112</v>
      </c>
    </row>
    <row r="271" spans="1:3" ht="17.100000000000001" customHeight="1" x14ac:dyDescent="0.15">
      <c r="A271" s="230">
        <v>3180</v>
      </c>
      <c r="B271" s="233" t="s">
        <v>504</v>
      </c>
      <c r="C271" s="267" t="s">
        <v>1262</v>
      </c>
    </row>
    <row r="272" spans="1:3" ht="17.100000000000001" customHeight="1" x14ac:dyDescent="0.15">
      <c r="A272" s="230">
        <v>3181</v>
      </c>
      <c r="B272" s="233" t="s">
        <v>504</v>
      </c>
      <c r="C272" s="267" t="s">
        <v>1263</v>
      </c>
    </row>
    <row r="273" spans="1:3" ht="17.100000000000001" customHeight="1" x14ac:dyDescent="0.15">
      <c r="A273" s="230">
        <v>3182</v>
      </c>
      <c r="B273" s="233" t="s">
        <v>504</v>
      </c>
      <c r="C273" s="267" t="s">
        <v>1264</v>
      </c>
    </row>
    <row r="274" spans="1:3" ht="17.100000000000001" customHeight="1" x14ac:dyDescent="0.15">
      <c r="A274" s="230">
        <v>3183</v>
      </c>
      <c r="B274" s="233" t="s">
        <v>504</v>
      </c>
      <c r="C274" s="267" t="s">
        <v>1265</v>
      </c>
    </row>
    <row r="275" spans="1:3" ht="17.100000000000001" customHeight="1" x14ac:dyDescent="0.15">
      <c r="A275" s="230">
        <v>3184</v>
      </c>
      <c r="B275" s="233" t="s">
        <v>504</v>
      </c>
      <c r="C275" s="267" t="s">
        <v>1266</v>
      </c>
    </row>
    <row r="276" spans="1:3" ht="17.100000000000001" customHeight="1" x14ac:dyDescent="0.15">
      <c r="A276" s="230">
        <v>3185</v>
      </c>
      <c r="B276" s="233" t="s">
        <v>504</v>
      </c>
      <c r="C276" s="267" t="s">
        <v>1267</v>
      </c>
    </row>
    <row r="277" spans="1:3" ht="17.100000000000001" customHeight="1" x14ac:dyDescent="0.15">
      <c r="A277" s="230">
        <v>3186</v>
      </c>
      <c r="B277" s="233" t="s">
        <v>504</v>
      </c>
      <c r="C277" s="267" t="s">
        <v>1268</v>
      </c>
    </row>
    <row r="278" spans="1:3" ht="17.100000000000001" customHeight="1" x14ac:dyDescent="0.15">
      <c r="A278" s="230">
        <v>3187</v>
      </c>
      <c r="B278" s="233" t="s">
        <v>504</v>
      </c>
      <c r="C278" s="267" t="s">
        <v>1269</v>
      </c>
    </row>
    <row r="279" spans="1:3" ht="17.100000000000001" customHeight="1" x14ac:dyDescent="0.15">
      <c r="A279" s="230">
        <v>3188</v>
      </c>
      <c r="B279" s="233" t="s">
        <v>504</v>
      </c>
      <c r="C279" s="267" t="s">
        <v>1270</v>
      </c>
    </row>
    <row r="280" spans="1:3" ht="17.100000000000001" customHeight="1" x14ac:dyDescent="0.15">
      <c r="A280" s="230">
        <v>3189</v>
      </c>
      <c r="B280" s="233" t="s">
        <v>504</v>
      </c>
      <c r="C280" s="267" t="s">
        <v>1271</v>
      </c>
    </row>
    <row r="281" spans="1:3" ht="17.100000000000001" customHeight="1" x14ac:dyDescent="0.15">
      <c r="A281" s="230">
        <v>3190</v>
      </c>
      <c r="B281" s="233" t="s">
        <v>504</v>
      </c>
      <c r="C281" s="267" t="s">
        <v>51</v>
      </c>
    </row>
    <row r="282" spans="1:3" ht="17.100000000000001" customHeight="1" x14ac:dyDescent="0.15">
      <c r="A282" s="230">
        <v>3191</v>
      </c>
      <c r="B282" s="233" t="s">
        <v>504</v>
      </c>
      <c r="C282" s="267" t="s">
        <v>52</v>
      </c>
    </row>
    <row r="283" spans="1:3" ht="17.100000000000001" customHeight="1" x14ac:dyDescent="0.15">
      <c r="A283" s="230">
        <v>3192</v>
      </c>
      <c r="B283" s="233" t="s">
        <v>504</v>
      </c>
      <c r="C283" s="267" t="s">
        <v>1284</v>
      </c>
    </row>
    <row r="284" spans="1:3" ht="17.100000000000001" customHeight="1" x14ac:dyDescent="0.15">
      <c r="A284" s="230">
        <v>3193</v>
      </c>
      <c r="B284" s="233" t="s">
        <v>504</v>
      </c>
      <c r="C284" s="267" t="s">
        <v>53</v>
      </c>
    </row>
    <row r="285" spans="1:3" ht="17.100000000000001" customHeight="1" x14ac:dyDescent="0.15">
      <c r="A285" s="230">
        <v>3194</v>
      </c>
      <c r="B285" s="233" t="s">
        <v>504</v>
      </c>
      <c r="C285" s="267" t="s">
        <v>54</v>
      </c>
    </row>
    <row r="286" spans="1:3" ht="17.100000000000001" customHeight="1" x14ac:dyDescent="0.15">
      <c r="A286" s="231">
        <v>3195</v>
      </c>
      <c r="B286" s="233" t="s">
        <v>504</v>
      </c>
      <c r="C286" s="269" t="s">
        <v>1285</v>
      </c>
    </row>
    <row r="287" spans="1:3" s="105" customFormat="1" ht="17.100000000000001" customHeight="1" x14ac:dyDescent="0.15">
      <c r="A287" s="231">
        <v>3196</v>
      </c>
      <c r="B287" s="233" t="s">
        <v>504</v>
      </c>
      <c r="C287" s="269" t="s">
        <v>1272</v>
      </c>
    </row>
    <row r="288" spans="1:3" s="105" customFormat="1" ht="17.100000000000001" customHeight="1" x14ac:dyDescent="0.15">
      <c r="A288" s="231">
        <v>3197</v>
      </c>
      <c r="B288" s="233" t="s">
        <v>504</v>
      </c>
      <c r="C288" s="269" t="s">
        <v>21</v>
      </c>
    </row>
    <row r="289" spans="1:3" s="105" customFormat="1" ht="17.100000000000001" customHeight="1" x14ac:dyDescent="0.15">
      <c r="A289" s="231">
        <v>3198</v>
      </c>
      <c r="B289" s="233" t="s">
        <v>504</v>
      </c>
      <c r="C289" s="269" t="s">
        <v>22</v>
      </c>
    </row>
    <row r="290" spans="1:3" ht="17.100000000000001" customHeight="1" x14ac:dyDescent="0.15">
      <c r="A290" s="231">
        <v>3199</v>
      </c>
      <c r="B290" s="233" t="s">
        <v>504</v>
      </c>
      <c r="C290" s="269" t="s">
        <v>23</v>
      </c>
    </row>
    <row r="291" spans="1:3" ht="17.100000000000001" customHeight="1" x14ac:dyDescent="0.15">
      <c r="A291" s="231">
        <v>3200</v>
      </c>
      <c r="B291" s="234" t="s">
        <v>504</v>
      </c>
      <c r="C291" s="269" t="s">
        <v>885</v>
      </c>
    </row>
    <row r="292" spans="1:3" ht="17.100000000000001" customHeight="1" x14ac:dyDescent="0.15">
      <c r="A292" s="231">
        <v>3201</v>
      </c>
      <c r="B292" s="234" t="s">
        <v>504</v>
      </c>
      <c r="C292" s="269" t="s">
        <v>886</v>
      </c>
    </row>
    <row r="293" spans="1:3" ht="17.100000000000001" customHeight="1" x14ac:dyDescent="0.15">
      <c r="A293" s="231">
        <v>3202</v>
      </c>
      <c r="B293" s="233" t="s">
        <v>504</v>
      </c>
      <c r="C293" s="269" t="s">
        <v>1273</v>
      </c>
    </row>
    <row r="294" spans="1:3" ht="17.100000000000001" customHeight="1" x14ac:dyDescent="0.15">
      <c r="A294" s="231">
        <v>3203</v>
      </c>
      <c r="B294" s="233" t="s">
        <v>504</v>
      </c>
      <c r="C294" s="269" t="s">
        <v>1274</v>
      </c>
    </row>
    <row r="295" spans="1:3" ht="17.100000000000001" customHeight="1" x14ac:dyDescent="0.15">
      <c r="A295" s="231">
        <v>3204</v>
      </c>
      <c r="B295" s="233" t="s">
        <v>504</v>
      </c>
      <c r="C295" s="269" t="s">
        <v>1045</v>
      </c>
    </row>
    <row r="296" spans="1:3" ht="17.100000000000001" customHeight="1" x14ac:dyDescent="0.15">
      <c r="A296" s="231">
        <v>3205</v>
      </c>
      <c r="B296" s="233" t="s">
        <v>504</v>
      </c>
      <c r="C296" s="269" t="s">
        <v>1046</v>
      </c>
    </row>
    <row r="297" spans="1:3" ht="17.100000000000001" customHeight="1" x14ac:dyDescent="0.15">
      <c r="A297" s="231">
        <v>3206</v>
      </c>
      <c r="B297" s="233" t="s">
        <v>504</v>
      </c>
      <c r="C297" s="269" t="s">
        <v>1047</v>
      </c>
    </row>
    <row r="298" spans="1:3" ht="17.100000000000001" customHeight="1" x14ac:dyDescent="0.15">
      <c r="A298" s="231">
        <v>3207</v>
      </c>
      <c r="B298" s="233" t="s">
        <v>504</v>
      </c>
      <c r="C298" s="269" t="s">
        <v>1048</v>
      </c>
    </row>
    <row r="299" spans="1:3" ht="17.100000000000001" customHeight="1" x14ac:dyDescent="0.15">
      <c r="A299" s="257">
        <v>3208</v>
      </c>
      <c r="B299" s="233" t="s">
        <v>504</v>
      </c>
      <c r="C299" s="270" t="s">
        <v>1078</v>
      </c>
    </row>
    <row r="300" spans="1:3" ht="17.100000000000001" customHeight="1" x14ac:dyDescent="0.15">
      <c r="A300" s="257">
        <v>3209</v>
      </c>
      <c r="B300" s="233" t="s">
        <v>504</v>
      </c>
      <c r="C300" s="270" t="s">
        <v>1079</v>
      </c>
    </row>
    <row r="301" spans="1:3" ht="17.100000000000001" customHeight="1" x14ac:dyDescent="0.15">
      <c r="A301" s="257">
        <v>3210</v>
      </c>
      <c r="B301" s="233" t="s">
        <v>504</v>
      </c>
      <c r="C301" s="270" t="s">
        <v>1275</v>
      </c>
    </row>
    <row r="302" spans="1:3" ht="17.100000000000001" customHeight="1" x14ac:dyDescent="0.15">
      <c r="A302" s="257">
        <v>3211</v>
      </c>
      <c r="B302" s="233" t="s">
        <v>504</v>
      </c>
      <c r="C302" s="270" t="s">
        <v>1080</v>
      </c>
    </row>
    <row r="303" spans="1:3" ht="17.100000000000001" customHeight="1" x14ac:dyDescent="0.15">
      <c r="A303" s="257">
        <v>3212</v>
      </c>
      <c r="B303" s="233" t="s">
        <v>504</v>
      </c>
      <c r="C303" s="270" t="s">
        <v>1276</v>
      </c>
    </row>
    <row r="304" spans="1:3" ht="17.100000000000001" customHeight="1" x14ac:dyDescent="0.15">
      <c r="A304" s="257">
        <v>3213</v>
      </c>
      <c r="B304" s="233" t="s">
        <v>504</v>
      </c>
      <c r="C304" s="270" t="s">
        <v>1277</v>
      </c>
    </row>
    <row r="305" spans="1:3" ht="17.100000000000001" customHeight="1" x14ac:dyDescent="0.15">
      <c r="A305" s="261">
        <v>3214</v>
      </c>
      <c r="B305" s="262" t="s">
        <v>504</v>
      </c>
      <c r="C305" s="271" t="s">
        <v>1278</v>
      </c>
    </row>
    <row r="306" spans="1:3" ht="17.100000000000001" customHeight="1" x14ac:dyDescent="0.15">
      <c r="A306" s="263">
        <v>3215</v>
      </c>
      <c r="B306" s="264" t="s">
        <v>504</v>
      </c>
      <c r="C306" s="272" t="s">
        <v>1279</v>
      </c>
    </row>
    <row r="307" spans="1:3" ht="17.100000000000001" customHeight="1" x14ac:dyDescent="0.15">
      <c r="A307" s="263">
        <v>3216</v>
      </c>
      <c r="B307" s="264" t="s">
        <v>504</v>
      </c>
      <c r="C307" s="272" t="s">
        <v>1280</v>
      </c>
    </row>
    <row r="308" spans="1:3" ht="17.100000000000001" customHeight="1" x14ac:dyDescent="0.15">
      <c r="A308" s="263">
        <v>4001</v>
      </c>
      <c r="B308" s="264" t="s">
        <v>559</v>
      </c>
      <c r="C308" s="272" t="s">
        <v>605</v>
      </c>
    </row>
    <row r="309" spans="1:3" ht="17.100000000000001" customHeight="1" x14ac:dyDescent="0.15">
      <c r="A309" s="265">
        <v>4002</v>
      </c>
      <c r="B309" s="266" t="s">
        <v>559</v>
      </c>
      <c r="C309" s="273" t="s">
        <v>1281</v>
      </c>
    </row>
  </sheetData>
  <sheetProtection algorithmName="SHA-512" hashValue="HBy3Fok/TSLX+Zlqcd/fntbdi+dsk4vlHw4tsI5f7iAHrKZt9e1buq3RiEQutIUkM6IbsUJ0Gw/1XK4UecjH7A==" saltValue="pnRK0qucVFkT98zyKGUWgw==" spinCount="100000" sheet="1" objects="1" scenarios="1"/>
  <phoneticPr fontId="3"/>
  <pageMargins left="0.23622047244094491" right="0.23622047244094491" top="0.55118110236220474" bottom="0.55118110236220474" header="0.31496062992125984" footer="0.43307086614173229"/>
  <pageSetup paperSize="9" scale="97" fitToHeight="0" orientation="portrait" verticalDpi="1200" r:id="rId1"/>
  <headerFooter alignWithMargins="0">
    <oddFooter>&amp;C&amp;10&amp;P/&amp;Nページ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L3"/>
  <sheetViews>
    <sheetView showGridLines="0" workbookViewId="0">
      <selection sqref="A1:A2"/>
    </sheetView>
  </sheetViews>
  <sheetFormatPr defaultColWidth="6.625" defaultRowHeight="13.5" x14ac:dyDescent="0.15"/>
  <cols>
    <col min="35" max="35" width="11.625" customWidth="1"/>
    <col min="57" max="57" width="12.75" customWidth="1"/>
    <col min="79" max="79" width="12.625" customWidth="1"/>
    <col min="115" max="115" width="8.125" customWidth="1"/>
  </cols>
  <sheetData>
    <row r="1" spans="1:246" s="79" customFormat="1" ht="13.5" customHeight="1" x14ac:dyDescent="0.15">
      <c r="A1" s="723" t="s">
        <v>127</v>
      </c>
      <c r="B1" s="724" t="s">
        <v>55</v>
      </c>
      <c r="C1" s="724" t="s">
        <v>103</v>
      </c>
      <c r="D1" s="724" t="s">
        <v>345</v>
      </c>
      <c r="E1" s="724" t="s">
        <v>104</v>
      </c>
      <c r="F1" s="727" t="s">
        <v>105</v>
      </c>
      <c r="G1" s="728" t="s">
        <v>128</v>
      </c>
      <c r="H1" s="730" t="s">
        <v>129</v>
      </c>
      <c r="I1" s="725"/>
      <c r="J1" s="725"/>
      <c r="K1" s="726"/>
      <c r="L1" s="730" t="s">
        <v>130</v>
      </c>
      <c r="M1" s="726"/>
      <c r="N1" s="730" t="s">
        <v>889</v>
      </c>
      <c r="O1" s="725"/>
      <c r="P1" s="725"/>
      <c r="Q1" s="725" t="s">
        <v>890</v>
      </c>
      <c r="R1" s="725"/>
      <c r="S1" s="725"/>
      <c r="T1" s="725" t="s">
        <v>891</v>
      </c>
      <c r="U1" s="725"/>
      <c r="V1" s="725"/>
      <c r="W1" s="725" t="s">
        <v>892</v>
      </c>
      <c r="X1" s="725"/>
      <c r="Y1" s="725"/>
      <c r="Z1" s="725" t="s">
        <v>893</v>
      </c>
      <c r="AA1" s="725"/>
      <c r="AB1" s="725"/>
      <c r="AC1" s="725" t="s">
        <v>894</v>
      </c>
      <c r="AD1" s="725"/>
      <c r="AE1" s="725"/>
      <c r="AF1" s="725" t="s">
        <v>895</v>
      </c>
      <c r="AG1" s="725"/>
      <c r="AH1" s="726"/>
      <c r="AI1" s="163" t="s">
        <v>896</v>
      </c>
      <c r="AJ1" s="730" t="s">
        <v>897</v>
      </c>
      <c r="AK1" s="725"/>
      <c r="AL1" s="725"/>
      <c r="AM1" s="725" t="s">
        <v>898</v>
      </c>
      <c r="AN1" s="725"/>
      <c r="AO1" s="725"/>
      <c r="AP1" s="725" t="s">
        <v>899</v>
      </c>
      <c r="AQ1" s="725"/>
      <c r="AR1" s="725"/>
      <c r="AS1" s="725" t="s">
        <v>900</v>
      </c>
      <c r="AT1" s="725"/>
      <c r="AU1" s="725"/>
      <c r="AV1" s="725" t="s">
        <v>901</v>
      </c>
      <c r="AW1" s="725"/>
      <c r="AX1" s="725"/>
      <c r="AY1" s="725" t="s">
        <v>902</v>
      </c>
      <c r="AZ1" s="725"/>
      <c r="BA1" s="725"/>
      <c r="BB1" s="725" t="s">
        <v>903</v>
      </c>
      <c r="BC1" s="725"/>
      <c r="BD1" s="726"/>
      <c r="BE1" s="163" t="s">
        <v>904</v>
      </c>
      <c r="BF1" s="730" t="s">
        <v>906</v>
      </c>
      <c r="BG1" s="725"/>
      <c r="BH1" s="725"/>
      <c r="BI1" s="725" t="s">
        <v>907</v>
      </c>
      <c r="BJ1" s="725"/>
      <c r="BK1" s="725"/>
      <c r="BL1" s="725" t="s">
        <v>908</v>
      </c>
      <c r="BM1" s="725"/>
      <c r="BN1" s="725"/>
      <c r="BO1" s="725" t="s">
        <v>909</v>
      </c>
      <c r="BP1" s="725"/>
      <c r="BQ1" s="725"/>
      <c r="BR1" s="725" t="s">
        <v>910</v>
      </c>
      <c r="BS1" s="725"/>
      <c r="BT1" s="725"/>
      <c r="BU1" s="725" t="s">
        <v>911</v>
      </c>
      <c r="BV1" s="725"/>
      <c r="BW1" s="725"/>
      <c r="BX1" s="725" t="s">
        <v>912</v>
      </c>
      <c r="BY1" s="725"/>
      <c r="BZ1" s="726"/>
      <c r="CA1" s="161" t="s">
        <v>913</v>
      </c>
      <c r="CB1" s="733" t="s">
        <v>777</v>
      </c>
      <c r="CC1" s="734"/>
      <c r="CD1" s="734"/>
      <c r="CE1" s="734"/>
      <c r="CF1" s="734"/>
      <c r="CG1" s="734"/>
      <c r="CH1" s="735"/>
      <c r="CI1" s="730" t="s">
        <v>921</v>
      </c>
      <c r="CJ1" s="725"/>
      <c r="CK1" s="725"/>
      <c r="CL1" s="725"/>
      <c r="CM1" s="725"/>
      <c r="CN1" s="725"/>
      <c r="CO1" s="725"/>
      <c r="CP1" s="725" t="s">
        <v>922</v>
      </c>
      <c r="CQ1" s="725"/>
      <c r="CR1" s="725"/>
      <c r="CS1" s="725"/>
      <c r="CT1" s="725"/>
      <c r="CU1" s="725"/>
      <c r="CV1" s="725"/>
      <c r="CW1" s="725" t="s">
        <v>923</v>
      </c>
      <c r="CX1" s="725"/>
      <c r="CY1" s="725"/>
      <c r="CZ1" s="725"/>
      <c r="DA1" s="725"/>
      <c r="DB1" s="725"/>
      <c r="DC1" s="725"/>
      <c r="DD1" s="725" t="s">
        <v>924</v>
      </c>
      <c r="DE1" s="725"/>
      <c r="DF1" s="725"/>
      <c r="DG1" s="725"/>
      <c r="DH1" s="725"/>
      <c r="DI1" s="725"/>
      <c r="DJ1" s="725"/>
      <c r="DK1" s="165" t="s">
        <v>131</v>
      </c>
      <c r="DL1" s="731" t="s">
        <v>132</v>
      </c>
      <c r="DM1" s="731" t="s">
        <v>133</v>
      </c>
      <c r="DN1" s="731" t="s">
        <v>134</v>
      </c>
      <c r="DO1" s="731" t="s">
        <v>135</v>
      </c>
      <c r="DP1" s="731" t="s">
        <v>136</v>
      </c>
      <c r="DQ1" s="719" t="s">
        <v>793</v>
      </c>
      <c r="DR1" s="720"/>
      <c r="DS1" s="720"/>
      <c r="DT1" s="720"/>
      <c r="DU1" s="720"/>
      <c r="DV1" s="720"/>
      <c r="DW1" s="720"/>
      <c r="DX1" s="720"/>
      <c r="DY1" s="720"/>
      <c r="DZ1" s="720"/>
      <c r="EA1" s="720"/>
      <c r="EB1" s="720"/>
      <c r="EC1" s="720"/>
      <c r="ED1" s="720"/>
      <c r="EE1" s="720"/>
      <c r="EF1" s="720"/>
      <c r="EG1" s="720"/>
      <c r="EH1" s="721"/>
      <c r="EI1" s="722" t="s">
        <v>819</v>
      </c>
      <c r="EJ1" s="722"/>
      <c r="EK1" s="722"/>
      <c r="EL1" s="722"/>
      <c r="EM1" s="722"/>
      <c r="EN1" s="722"/>
      <c r="EO1" s="722"/>
      <c r="EP1" s="722"/>
      <c r="EQ1" s="722"/>
      <c r="ER1" s="722"/>
      <c r="ES1" s="722"/>
      <c r="ET1" s="722"/>
      <c r="EU1" s="722"/>
      <c r="EV1" s="722"/>
      <c r="EW1" s="722"/>
      <c r="EX1" s="722"/>
      <c r="EY1" s="722"/>
      <c r="EZ1" s="722"/>
      <c r="FA1" s="719" t="s">
        <v>820</v>
      </c>
      <c r="FB1" s="720"/>
      <c r="FC1" s="720"/>
      <c r="FD1" s="720"/>
      <c r="FE1" s="720"/>
      <c r="FF1" s="720"/>
      <c r="FG1" s="720"/>
      <c r="FH1" s="720"/>
      <c r="FI1" s="720"/>
      <c r="FJ1" s="720"/>
      <c r="FK1" s="720"/>
      <c r="FL1" s="720"/>
      <c r="FM1" s="720"/>
      <c r="FN1" s="720"/>
      <c r="FO1" s="720"/>
      <c r="FP1" s="720"/>
      <c r="FQ1" s="720"/>
      <c r="FR1" s="721"/>
      <c r="FS1" s="719" t="s">
        <v>821</v>
      </c>
      <c r="FT1" s="720"/>
      <c r="FU1" s="720"/>
      <c r="FV1" s="720"/>
      <c r="FW1" s="720"/>
      <c r="FX1" s="720"/>
      <c r="FY1" s="720"/>
      <c r="FZ1" s="720"/>
      <c r="GA1" s="720"/>
      <c r="GB1" s="720"/>
      <c r="GC1" s="720"/>
      <c r="GD1" s="720"/>
      <c r="GE1" s="720"/>
      <c r="GF1" s="720"/>
      <c r="GG1" s="720"/>
      <c r="GH1" s="720"/>
      <c r="GI1" s="720"/>
      <c r="GJ1" s="721"/>
      <c r="GK1" s="719" t="s">
        <v>822</v>
      </c>
      <c r="GL1" s="720"/>
      <c r="GM1" s="720"/>
      <c r="GN1" s="720"/>
      <c r="GO1" s="720"/>
      <c r="GP1" s="720"/>
      <c r="GQ1" s="720"/>
      <c r="GR1" s="720"/>
      <c r="GS1" s="720"/>
      <c r="GT1" s="720"/>
      <c r="GU1" s="720"/>
      <c r="GV1" s="720"/>
      <c r="GW1" s="720"/>
      <c r="GX1" s="720"/>
      <c r="GY1" s="720"/>
      <c r="GZ1" s="720"/>
      <c r="HA1" s="720"/>
      <c r="HB1" s="721"/>
      <c r="HC1" s="719" t="s">
        <v>823</v>
      </c>
      <c r="HD1" s="720"/>
      <c r="HE1" s="720"/>
      <c r="HF1" s="720"/>
      <c r="HG1" s="720"/>
      <c r="HH1" s="720"/>
      <c r="HI1" s="720"/>
      <c r="HJ1" s="720"/>
      <c r="HK1" s="720"/>
      <c r="HL1" s="720"/>
      <c r="HM1" s="720"/>
      <c r="HN1" s="720"/>
      <c r="HO1" s="720"/>
      <c r="HP1" s="720"/>
      <c r="HQ1" s="720"/>
      <c r="HR1" s="720"/>
      <c r="HS1" s="720"/>
      <c r="HT1" s="721"/>
      <c r="HU1" s="719" t="s">
        <v>824</v>
      </c>
      <c r="HV1" s="720"/>
      <c r="HW1" s="720"/>
      <c r="HX1" s="720"/>
      <c r="HY1" s="720"/>
      <c r="HZ1" s="720"/>
      <c r="IA1" s="720"/>
      <c r="IB1" s="720"/>
      <c r="IC1" s="720"/>
      <c r="ID1" s="720"/>
      <c r="IE1" s="720"/>
      <c r="IF1" s="720"/>
      <c r="IG1" s="720"/>
      <c r="IH1" s="720"/>
      <c r="II1" s="720"/>
      <c r="IJ1" s="720"/>
      <c r="IK1" s="720"/>
      <c r="IL1" s="721"/>
    </row>
    <row r="2" spans="1:246" s="98" customFormat="1" ht="117.75" customHeight="1" x14ac:dyDescent="0.15">
      <c r="A2" s="723"/>
      <c r="B2" s="724"/>
      <c r="C2" s="724"/>
      <c r="D2" s="724"/>
      <c r="E2" s="724"/>
      <c r="F2" s="727"/>
      <c r="G2" s="729"/>
      <c r="H2" s="157">
        <v>1</v>
      </c>
      <c r="I2" s="115">
        <v>2</v>
      </c>
      <c r="J2" s="115">
        <v>3</v>
      </c>
      <c r="K2" s="158">
        <v>4</v>
      </c>
      <c r="L2" s="153" t="s">
        <v>887</v>
      </c>
      <c r="M2" s="154" t="s">
        <v>888</v>
      </c>
      <c r="N2" s="247" t="s">
        <v>35</v>
      </c>
      <c r="O2" s="248" t="s">
        <v>36</v>
      </c>
      <c r="P2" s="248" t="s">
        <v>344</v>
      </c>
      <c r="Q2" s="248" t="s">
        <v>35</v>
      </c>
      <c r="R2" s="248" t="s">
        <v>36</v>
      </c>
      <c r="S2" s="248" t="s">
        <v>344</v>
      </c>
      <c r="T2" s="248" t="s">
        <v>35</v>
      </c>
      <c r="U2" s="248" t="s">
        <v>36</v>
      </c>
      <c r="V2" s="248" t="s">
        <v>344</v>
      </c>
      <c r="W2" s="248" t="s">
        <v>35</v>
      </c>
      <c r="X2" s="248" t="s">
        <v>36</v>
      </c>
      <c r="Y2" s="248" t="s">
        <v>344</v>
      </c>
      <c r="Z2" s="248" t="s">
        <v>35</v>
      </c>
      <c r="AA2" s="248" t="s">
        <v>36</v>
      </c>
      <c r="AB2" s="248" t="s">
        <v>344</v>
      </c>
      <c r="AC2" s="248" t="s">
        <v>35</v>
      </c>
      <c r="AD2" s="248" t="s">
        <v>36</v>
      </c>
      <c r="AE2" s="248" t="s">
        <v>344</v>
      </c>
      <c r="AF2" s="248" t="s">
        <v>35</v>
      </c>
      <c r="AG2" s="248" t="s">
        <v>36</v>
      </c>
      <c r="AH2" s="249" t="s">
        <v>344</v>
      </c>
      <c r="AI2" s="250" t="s">
        <v>344</v>
      </c>
      <c r="AJ2" s="167" t="s">
        <v>35</v>
      </c>
      <c r="AK2" s="148" t="s">
        <v>36</v>
      </c>
      <c r="AL2" s="148" t="s">
        <v>905</v>
      </c>
      <c r="AM2" s="224" t="s">
        <v>35</v>
      </c>
      <c r="AN2" s="224" t="s">
        <v>36</v>
      </c>
      <c r="AO2" s="148" t="s">
        <v>344</v>
      </c>
      <c r="AP2" s="224" t="s">
        <v>35</v>
      </c>
      <c r="AQ2" s="224" t="s">
        <v>36</v>
      </c>
      <c r="AR2" s="148" t="s">
        <v>344</v>
      </c>
      <c r="AS2" s="224" t="s">
        <v>35</v>
      </c>
      <c r="AT2" s="224" t="s">
        <v>36</v>
      </c>
      <c r="AU2" s="148" t="s">
        <v>344</v>
      </c>
      <c r="AV2" s="224" t="s">
        <v>35</v>
      </c>
      <c r="AW2" s="224" t="s">
        <v>36</v>
      </c>
      <c r="AX2" s="148" t="s">
        <v>344</v>
      </c>
      <c r="AY2" s="224" t="s">
        <v>35</v>
      </c>
      <c r="AZ2" s="224" t="s">
        <v>36</v>
      </c>
      <c r="BA2" s="148" t="s">
        <v>344</v>
      </c>
      <c r="BB2" s="224" t="s">
        <v>35</v>
      </c>
      <c r="BC2" s="224" t="s">
        <v>36</v>
      </c>
      <c r="BD2" s="168" t="s">
        <v>344</v>
      </c>
      <c r="BE2" s="244" t="s">
        <v>1018</v>
      </c>
      <c r="BF2" s="167" t="s">
        <v>35</v>
      </c>
      <c r="BG2" s="148" t="s">
        <v>36</v>
      </c>
      <c r="BH2" s="148" t="s">
        <v>344</v>
      </c>
      <c r="BI2" s="224" t="s">
        <v>35</v>
      </c>
      <c r="BJ2" s="224" t="s">
        <v>36</v>
      </c>
      <c r="BK2" s="148" t="s">
        <v>344</v>
      </c>
      <c r="BL2" s="224" t="s">
        <v>35</v>
      </c>
      <c r="BM2" s="224" t="s">
        <v>36</v>
      </c>
      <c r="BN2" s="148" t="s">
        <v>344</v>
      </c>
      <c r="BO2" s="224" t="s">
        <v>35</v>
      </c>
      <c r="BP2" s="224" t="s">
        <v>36</v>
      </c>
      <c r="BQ2" s="148" t="s">
        <v>344</v>
      </c>
      <c r="BR2" s="224" t="s">
        <v>35</v>
      </c>
      <c r="BS2" s="224" t="s">
        <v>36</v>
      </c>
      <c r="BT2" s="148" t="s">
        <v>344</v>
      </c>
      <c r="BU2" s="224" t="s">
        <v>35</v>
      </c>
      <c r="BV2" s="224" t="s">
        <v>36</v>
      </c>
      <c r="BW2" s="148" t="s">
        <v>344</v>
      </c>
      <c r="BX2" s="224" t="s">
        <v>35</v>
      </c>
      <c r="BY2" s="224" t="s">
        <v>36</v>
      </c>
      <c r="BZ2" s="168" t="s">
        <v>344</v>
      </c>
      <c r="CA2" s="245" t="s">
        <v>1018</v>
      </c>
      <c r="CB2" s="223" t="s">
        <v>920</v>
      </c>
      <c r="CC2" s="225" t="s">
        <v>776</v>
      </c>
      <c r="CD2" s="225" t="s">
        <v>914</v>
      </c>
      <c r="CE2" s="225" t="s">
        <v>915</v>
      </c>
      <c r="CF2" s="225" t="s">
        <v>916</v>
      </c>
      <c r="CG2" s="225" t="s">
        <v>917</v>
      </c>
      <c r="CH2" s="226" t="s">
        <v>918</v>
      </c>
      <c r="CI2" s="167" t="s">
        <v>919</v>
      </c>
      <c r="CJ2" s="148" t="s">
        <v>106</v>
      </c>
      <c r="CK2" s="148" t="s">
        <v>377</v>
      </c>
      <c r="CL2" s="148" t="s">
        <v>107</v>
      </c>
      <c r="CM2" s="148" t="s">
        <v>108</v>
      </c>
      <c r="CN2" s="148" t="s">
        <v>109</v>
      </c>
      <c r="CO2" s="148" t="s">
        <v>381</v>
      </c>
      <c r="CP2" s="148" t="s">
        <v>1030</v>
      </c>
      <c r="CQ2" s="224" t="s">
        <v>106</v>
      </c>
      <c r="CR2" s="224" t="s">
        <v>377</v>
      </c>
      <c r="CS2" s="224" t="s">
        <v>107</v>
      </c>
      <c r="CT2" s="224" t="s">
        <v>108</v>
      </c>
      <c r="CU2" s="224" t="s">
        <v>109</v>
      </c>
      <c r="CV2" s="224" t="s">
        <v>381</v>
      </c>
      <c r="CW2" s="148" t="s">
        <v>1030</v>
      </c>
      <c r="CX2" s="224" t="s">
        <v>106</v>
      </c>
      <c r="CY2" s="224" t="s">
        <v>377</v>
      </c>
      <c r="CZ2" s="224" t="s">
        <v>107</v>
      </c>
      <c r="DA2" s="224" t="s">
        <v>108</v>
      </c>
      <c r="DB2" s="224" t="s">
        <v>109</v>
      </c>
      <c r="DC2" s="224" t="s">
        <v>381</v>
      </c>
      <c r="DD2" s="148" t="s">
        <v>1030</v>
      </c>
      <c r="DE2" s="224" t="s">
        <v>106</v>
      </c>
      <c r="DF2" s="224" t="s">
        <v>377</v>
      </c>
      <c r="DG2" s="224" t="s">
        <v>107</v>
      </c>
      <c r="DH2" s="224" t="s">
        <v>108</v>
      </c>
      <c r="DI2" s="224" t="s">
        <v>109</v>
      </c>
      <c r="DJ2" s="224" t="s">
        <v>381</v>
      </c>
      <c r="DK2" s="227" t="s">
        <v>373</v>
      </c>
      <c r="DL2" s="732"/>
      <c r="DM2" s="732"/>
      <c r="DN2" s="732"/>
      <c r="DO2" s="732"/>
      <c r="DP2" s="732"/>
      <c r="DQ2" s="247" t="s">
        <v>778</v>
      </c>
      <c r="DR2" s="248" t="s">
        <v>779</v>
      </c>
      <c r="DS2" s="248" t="s">
        <v>783</v>
      </c>
      <c r="DT2" s="248" t="s">
        <v>785</v>
      </c>
      <c r="DU2" s="248" t="s">
        <v>786</v>
      </c>
      <c r="DV2" s="248" t="s">
        <v>784</v>
      </c>
      <c r="DW2" s="148" t="s">
        <v>780</v>
      </c>
      <c r="DX2" s="148" t="s">
        <v>781</v>
      </c>
      <c r="DY2" s="148" t="s">
        <v>782</v>
      </c>
      <c r="DZ2" s="148" t="s">
        <v>789</v>
      </c>
      <c r="EA2" s="148" t="s">
        <v>787</v>
      </c>
      <c r="EB2" s="148" t="s">
        <v>788</v>
      </c>
      <c r="EC2" s="148" t="s">
        <v>790</v>
      </c>
      <c r="ED2" s="148" t="s">
        <v>791</v>
      </c>
      <c r="EE2" s="148" t="s">
        <v>792</v>
      </c>
      <c r="EF2" s="148" t="s">
        <v>816</v>
      </c>
      <c r="EG2" s="148" t="s">
        <v>817</v>
      </c>
      <c r="EH2" s="168" t="s">
        <v>818</v>
      </c>
      <c r="EI2" s="251" t="s">
        <v>778</v>
      </c>
      <c r="EJ2" s="248" t="s">
        <v>779</v>
      </c>
      <c r="EK2" s="248" t="s">
        <v>783</v>
      </c>
      <c r="EL2" s="248" t="s">
        <v>785</v>
      </c>
      <c r="EM2" s="248" t="s">
        <v>786</v>
      </c>
      <c r="EN2" s="248" t="s">
        <v>784</v>
      </c>
      <c r="EO2" s="224" t="s">
        <v>780</v>
      </c>
      <c r="EP2" s="224" t="s">
        <v>781</v>
      </c>
      <c r="EQ2" s="148" t="s">
        <v>782</v>
      </c>
      <c r="ER2" s="224" t="s">
        <v>1021</v>
      </c>
      <c r="ES2" s="224" t="s">
        <v>1022</v>
      </c>
      <c r="ET2" s="148" t="s">
        <v>788</v>
      </c>
      <c r="EU2" s="224" t="s">
        <v>790</v>
      </c>
      <c r="EV2" s="224" t="s">
        <v>791</v>
      </c>
      <c r="EW2" s="148" t="s">
        <v>792</v>
      </c>
      <c r="EX2" s="224" t="s">
        <v>1023</v>
      </c>
      <c r="EY2" s="224" t="s">
        <v>1024</v>
      </c>
      <c r="EZ2" s="228" t="s">
        <v>818</v>
      </c>
      <c r="FA2" s="247" t="s">
        <v>778</v>
      </c>
      <c r="FB2" s="248" t="s">
        <v>779</v>
      </c>
      <c r="FC2" s="248" t="s">
        <v>783</v>
      </c>
      <c r="FD2" s="248" t="s">
        <v>785</v>
      </c>
      <c r="FE2" s="248" t="s">
        <v>786</v>
      </c>
      <c r="FF2" s="248" t="s">
        <v>784</v>
      </c>
      <c r="FG2" s="224" t="s">
        <v>780</v>
      </c>
      <c r="FH2" s="224" t="s">
        <v>781</v>
      </c>
      <c r="FI2" s="148" t="s">
        <v>782</v>
      </c>
      <c r="FJ2" s="224" t="s">
        <v>1021</v>
      </c>
      <c r="FK2" s="224" t="s">
        <v>1022</v>
      </c>
      <c r="FL2" s="148" t="s">
        <v>788</v>
      </c>
      <c r="FM2" s="224" t="s">
        <v>790</v>
      </c>
      <c r="FN2" s="224" t="s">
        <v>791</v>
      </c>
      <c r="FO2" s="148" t="s">
        <v>792</v>
      </c>
      <c r="FP2" s="224" t="s">
        <v>1023</v>
      </c>
      <c r="FQ2" s="224" t="s">
        <v>1024</v>
      </c>
      <c r="FR2" s="168" t="s">
        <v>818</v>
      </c>
      <c r="FS2" s="247" t="s">
        <v>778</v>
      </c>
      <c r="FT2" s="248" t="s">
        <v>779</v>
      </c>
      <c r="FU2" s="248" t="s">
        <v>783</v>
      </c>
      <c r="FV2" s="248" t="s">
        <v>785</v>
      </c>
      <c r="FW2" s="248" t="s">
        <v>786</v>
      </c>
      <c r="FX2" s="248" t="s">
        <v>784</v>
      </c>
      <c r="FY2" s="224" t="s">
        <v>780</v>
      </c>
      <c r="FZ2" s="224" t="s">
        <v>781</v>
      </c>
      <c r="GA2" s="148" t="s">
        <v>782</v>
      </c>
      <c r="GB2" s="224" t="s">
        <v>1021</v>
      </c>
      <c r="GC2" s="224" t="s">
        <v>1022</v>
      </c>
      <c r="GD2" s="148" t="s">
        <v>788</v>
      </c>
      <c r="GE2" s="224" t="s">
        <v>790</v>
      </c>
      <c r="GF2" s="224" t="s">
        <v>791</v>
      </c>
      <c r="GG2" s="148" t="s">
        <v>792</v>
      </c>
      <c r="GH2" s="224" t="s">
        <v>1023</v>
      </c>
      <c r="GI2" s="224" t="s">
        <v>1024</v>
      </c>
      <c r="GJ2" s="168" t="s">
        <v>818</v>
      </c>
      <c r="GK2" s="247" t="s">
        <v>778</v>
      </c>
      <c r="GL2" s="248" t="s">
        <v>779</v>
      </c>
      <c r="GM2" s="248" t="s">
        <v>783</v>
      </c>
      <c r="GN2" s="248" t="s">
        <v>785</v>
      </c>
      <c r="GO2" s="248" t="s">
        <v>786</v>
      </c>
      <c r="GP2" s="248" t="s">
        <v>784</v>
      </c>
      <c r="GQ2" s="224" t="s">
        <v>780</v>
      </c>
      <c r="GR2" s="224" t="s">
        <v>781</v>
      </c>
      <c r="GS2" s="148" t="s">
        <v>782</v>
      </c>
      <c r="GT2" s="224" t="s">
        <v>1021</v>
      </c>
      <c r="GU2" s="224" t="s">
        <v>1022</v>
      </c>
      <c r="GV2" s="148" t="s">
        <v>788</v>
      </c>
      <c r="GW2" s="224" t="s">
        <v>790</v>
      </c>
      <c r="GX2" s="224" t="s">
        <v>791</v>
      </c>
      <c r="GY2" s="148" t="s">
        <v>792</v>
      </c>
      <c r="GZ2" s="224" t="s">
        <v>1023</v>
      </c>
      <c r="HA2" s="224" t="s">
        <v>1024</v>
      </c>
      <c r="HB2" s="168" t="s">
        <v>818</v>
      </c>
      <c r="HC2" s="247" t="s">
        <v>778</v>
      </c>
      <c r="HD2" s="248" t="s">
        <v>779</v>
      </c>
      <c r="HE2" s="248" t="s">
        <v>783</v>
      </c>
      <c r="HF2" s="248" t="s">
        <v>785</v>
      </c>
      <c r="HG2" s="248" t="s">
        <v>786</v>
      </c>
      <c r="HH2" s="248" t="s">
        <v>784</v>
      </c>
      <c r="HI2" s="224" t="s">
        <v>780</v>
      </c>
      <c r="HJ2" s="224" t="s">
        <v>781</v>
      </c>
      <c r="HK2" s="148" t="s">
        <v>782</v>
      </c>
      <c r="HL2" s="224" t="s">
        <v>1021</v>
      </c>
      <c r="HM2" s="224" t="s">
        <v>1022</v>
      </c>
      <c r="HN2" s="148" t="s">
        <v>788</v>
      </c>
      <c r="HO2" s="224" t="s">
        <v>790</v>
      </c>
      <c r="HP2" s="224" t="s">
        <v>791</v>
      </c>
      <c r="HQ2" s="148" t="s">
        <v>792</v>
      </c>
      <c r="HR2" s="224" t="s">
        <v>1023</v>
      </c>
      <c r="HS2" s="224" t="s">
        <v>1024</v>
      </c>
      <c r="HT2" s="168" t="s">
        <v>818</v>
      </c>
      <c r="HU2" s="247" t="s">
        <v>778</v>
      </c>
      <c r="HV2" s="248" t="s">
        <v>779</v>
      </c>
      <c r="HW2" s="248" t="s">
        <v>783</v>
      </c>
      <c r="HX2" s="248" t="s">
        <v>785</v>
      </c>
      <c r="HY2" s="248" t="s">
        <v>786</v>
      </c>
      <c r="HZ2" s="248" t="s">
        <v>784</v>
      </c>
      <c r="IA2" s="224" t="s">
        <v>780</v>
      </c>
      <c r="IB2" s="224" t="s">
        <v>781</v>
      </c>
      <c r="IC2" s="148" t="s">
        <v>782</v>
      </c>
      <c r="ID2" s="224" t="s">
        <v>1021</v>
      </c>
      <c r="IE2" s="224" t="s">
        <v>1022</v>
      </c>
      <c r="IF2" s="148" t="s">
        <v>788</v>
      </c>
      <c r="IG2" s="224" t="s">
        <v>790</v>
      </c>
      <c r="IH2" s="224" t="s">
        <v>791</v>
      </c>
      <c r="II2" s="148" t="s">
        <v>792</v>
      </c>
      <c r="IJ2" s="224" t="s">
        <v>1023</v>
      </c>
      <c r="IK2" s="224" t="s">
        <v>1024</v>
      </c>
      <c r="IL2" s="168" t="s">
        <v>818</v>
      </c>
    </row>
    <row r="3" spans="1:246" s="79" customFormat="1" ht="20.100000000000001" customHeight="1" x14ac:dyDescent="0.15">
      <c r="A3" s="117"/>
      <c r="B3" s="118" t="str">
        <f>IF(調査票!$H$18="","",調査票!$H$18)</f>
        <v/>
      </c>
      <c r="C3" s="118" t="str">
        <f>IF(調査票!$H$20="","",調査票!$H$20)</f>
        <v/>
      </c>
      <c r="D3" s="118" t="str">
        <f>IF(調査票!$H$22="","",調査票!$H$22)</f>
        <v/>
      </c>
      <c r="E3" s="118" t="str">
        <f>IF(調査票!$K$24="","",調査票!$K$24)</f>
        <v/>
      </c>
      <c r="F3" s="149" t="str">
        <f>IF(調査票!$Y$24="","",調査票!$Y$24)</f>
        <v/>
      </c>
      <c r="G3" s="160" t="str">
        <f>IF(調査票!$AT$28="","",調査票!$AT$28)</f>
        <v/>
      </c>
      <c r="H3" s="155"/>
      <c r="I3" s="159"/>
      <c r="J3" s="159"/>
      <c r="K3" s="156"/>
      <c r="L3" s="155" t="str">
        <f>IF(調査票!$D$39="","",調査票!$D$39)</f>
        <v/>
      </c>
      <c r="M3" s="156" t="str">
        <f>IF(調査票!$K$39="","",調査票!$K$39)</f>
        <v/>
      </c>
      <c r="N3" s="155">
        <f>IF(調査票!$L$47="","",調査票!$L$47)</f>
        <v>0</v>
      </c>
      <c r="O3" s="159">
        <f>IF(調査票!$L$48="","",調査票!$L$48)</f>
        <v>0</v>
      </c>
      <c r="P3" s="159">
        <f>IF(調査票!$L$49="","",調査票!$L$49)</f>
        <v>0</v>
      </c>
      <c r="Q3" s="159">
        <f>IF(調査票!$O$47="","",調査票!$O$47)</f>
        <v>0</v>
      </c>
      <c r="R3" s="159">
        <f>IF(調査票!$O$48="","",調査票!$O$48)</f>
        <v>0</v>
      </c>
      <c r="S3" s="159">
        <f>IF(調査票!$O$49="","",調査票!$O$49)</f>
        <v>0</v>
      </c>
      <c r="T3" s="159">
        <f>IF(調査票!$R$47="","",調査票!$R$47)</f>
        <v>0</v>
      </c>
      <c r="U3" s="159">
        <f>IF(調査票!$R$48="","",調査票!$R$48)</f>
        <v>0</v>
      </c>
      <c r="V3" s="159">
        <f>IF(調査票!$R$49="","",調査票!$R$49)</f>
        <v>0</v>
      </c>
      <c r="W3" s="159">
        <f>IF(調査票!$U$47="","",調査票!$U$47)</f>
        <v>0</v>
      </c>
      <c r="X3" s="159">
        <f>IF(調査票!$U$48="","",調査票!$U$48)</f>
        <v>0</v>
      </c>
      <c r="Y3" s="159">
        <f>IF(調査票!$U$49="","",調査票!$U$49)</f>
        <v>0</v>
      </c>
      <c r="Z3" s="159">
        <f>IF(調査票!$X$47="","",調査票!$X$47)</f>
        <v>0</v>
      </c>
      <c r="AA3" s="159">
        <f>IF(調査票!$X$48="","",調査票!$X$48)</f>
        <v>0</v>
      </c>
      <c r="AB3" s="159">
        <f>IF(調査票!$X$49="","",調査票!$X$49)</f>
        <v>0</v>
      </c>
      <c r="AC3" s="159">
        <f>IF(調査票!$AA$47="","",調査票!$AA$47)</f>
        <v>0</v>
      </c>
      <c r="AD3" s="159">
        <f>IF(調査票!$AA$48="","",調査票!$AA$48)</f>
        <v>0</v>
      </c>
      <c r="AE3" s="159">
        <f>IF(調査票!$AA$49="","",調査票!$AA$49)</f>
        <v>0</v>
      </c>
      <c r="AF3" s="159">
        <f>IF(調査票!$AD$47="","",調査票!$AD$47)</f>
        <v>0</v>
      </c>
      <c r="AG3" s="159">
        <f>IF(調査票!$AD$48="","",調査票!$AD$48)</f>
        <v>0</v>
      </c>
      <c r="AH3" s="156">
        <f>IF(調査票!$AD$49="","",調査票!$AD$49)</f>
        <v>0</v>
      </c>
      <c r="AI3" s="164">
        <f>IF(調査票!$AJ$49="","",調査票!$AJ$49)</f>
        <v>0</v>
      </c>
      <c r="AJ3" s="155">
        <f>IF(調査票!$L$50="","",調査票!$L$50)</f>
        <v>0</v>
      </c>
      <c r="AK3" s="159">
        <f>IF(調査票!$L$51="","",調査票!$L$51)</f>
        <v>0</v>
      </c>
      <c r="AL3" s="159">
        <f>IF(調査票!$L$52="","",調査票!$L$52)</f>
        <v>0</v>
      </c>
      <c r="AM3" s="159" t="str">
        <f>IF(調査票!$O$50="","",調査票!$O$50)</f>
        <v/>
      </c>
      <c r="AN3" s="159" t="str">
        <f>IF(調査票!$O$51="","",調査票!$O$51)</f>
        <v/>
      </c>
      <c r="AO3" s="159">
        <f>IF(調査票!$O$52="","",調査票!$O$52)</f>
        <v>0</v>
      </c>
      <c r="AP3" s="159" t="str">
        <f>IF(調査票!$R$50="","",調査票!$R$50)</f>
        <v/>
      </c>
      <c r="AQ3" s="159" t="str">
        <f>IF(調査票!$R$51="","",調査票!$R$51)</f>
        <v/>
      </c>
      <c r="AR3" s="159">
        <f>IF(調査票!$R$52="","",調査票!$R$52)</f>
        <v>0</v>
      </c>
      <c r="AS3" s="159" t="str">
        <f>IF(調査票!$U$50="","",調査票!$U$50)</f>
        <v/>
      </c>
      <c r="AT3" s="159" t="str">
        <f>IF(調査票!$U$51="","",調査票!$U$51)</f>
        <v/>
      </c>
      <c r="AU3" s="159">
        <f>IF(調査票!$U$52="","",調査票!$U$52)</f>
        <v>0</v>
      </c>
      <c r="AV3" s="159" t="str">
        <f>IF(調査票!$X$50="","",調査票!$X$50)</f>
        <v/>
      </c>
      <c r="AW3" s="159" t="str">
        <f>IF(調査票!$X$51="","",調査票!$X$51)</f>
        <v/>
      </c>
      <c r="AX3" s="159">
        <f>IF(調査票!$X$52="","",調査票!$X$52)</f>
        <v>0</v>
      </c>
      <c r="AY3" s="159" t="str">
        <f>IF(調査票!$AA$50="","",調査票!$AA$50)</f>
        <v/>
      </c>
      <c r="AZ3" s="159" t="str">
        <f>IF(調査票!$AA$51="","",調査票!$AA$51)</f>
        <v/>
      </c>
      <c r="BA3" s="159">
        <f>IF(調査票!$AA$52="","",調査票!$AA$52)</f>
        <v>0</v>
      </c>
      <c r="BB3" s="159" t="str">
        <f>IF(調査票!$AD$50="","",調査票!$AD$50)</f>
        <v/>
      </c>
      <c r="BC3" s="159" t="str">
        <f>IF(調査票!$AD$51="","",調査票!$AD$51)</f>
        <v/>
      </c>
      <c r="BD3" s="156">
        <f>IF(調査票!$AD$52="","",調査票!$AD$52)</f>
        <v>0</v>
      </c>
      <c r="BE3" s="164" t="str">
        <f>IF(調査票!$AJ$52="","",調査票!$AJ$52)</f>
        <v/>
      </c>
      <c r="BF3" s="155">
        <f>IF(調査票!$L$53="","",調査票!$L$53)</f>
        <v>0</v>
      </c>
      <c r="BG3" s="159">
        <f>IF(調査票!$L$54="","",調査票!$L$54)</f>
        <v>0</v>
      </c>
      <c r="BH3" s="159">
        <f>IF(調査票!$L$55="","",調査票!$L$55)</f>
        <v>0</v>
      </c>
      <c r="BI3" s="159" t="str">
        <f>IF(調査票!$O$53="","",調査票!$O$53)</f>
        <v/>
      </c>
      <c r="BJ3" s="159" t="str">
        <f>IF(調査票!$O$54="","",調査票!$O$54)</f>
        <v/>
      </c>
      <c r="BK3" s="159">
        <f>IF(調査票!$O$55="","",調査票!$O$55)</f>
        <v>0</v>
      </c>
      <c r="BL3" s="159" t="str">
        <f>IF(調査票!$R$53="","",調査票!$R$53)</f>
        <v/>
      </c>
      <c r="BM3" s="159" t="str">
        <f>IF(調査票!$R$54="","",調査票!$R$54)</f>
        <v/>
      </c>
      <c r="BN3" s="159">
        <f>IF(調査票!$R$55="","",調査票!$R$55)</f>
        <v>0</v>
      </c>
      <c r="BO3" s="159" t="str">
        <f>IF(調査票!$U$53="","",調査票!$U$53)</f>
        <v/>
      </c>
      <c r="BP3" s="159" t="str">
        <f>IF(調査票!$U$54="","",調査票!$U$54)</f>
        <v/>
      </c>
      <c r="BQ3" s="159">
        <f>IF(調査票!$U$55="","",調査票!$U$55)</f>
        <v>0</v>
      </c>
      <c r="BR3" s="159" t="str">
        <f>IF(調査票!$X$53="","",調査票!$X$53)</f>
        <v/>
      </c>
      <c r="BS3" s="159" t="str">
        <f>IF(調査票!$X$54="","",調査票!$X$54)</f>
        <v/>
      </c>
      <c r="BT3" s="159">
        <f>IF(調査票!$X$55="","",調査票!$X$55)</f>
        <v>0</v>
      </c>
      <c r="BU3" s="159" t="str">
        <f>IF(調査票!$AA$53="","",調査票!$AA$53)</f>
        <v/>
      </c>
      <c r="BV3" s="159" t="str">
        <f>IF(調査票!$AA$54="","",調査票!$AA$54)</f>
        <v/>
      </c>
      <c r="BW3" s="159">
        <f>IF(調査票!$AA$55="","",調査票!$AA$55)</f>
        <v>0</v>
      </c>
      <c r="BX3" s="159" t="str">
        <f>IF(調査票!$AD$53="","",調査票!$AD$53)</f>
        <v/>
      </c>
      <c r="BY3" s="159" t="str">
        <f>IF(調査票!$AD$54="","",調査票!$AD$54)</f>
        <v/>
      </c>
      <c r="BZ3" s="156">
        <f>IF(調査票!$AD$55="","",調査票!$AD$55)</f>
        <v>0</v>
      </c>
      <c r="CA3" s="162" t="str">
        <f>IF(調査票!$AJ$55="","",調査票!$AJ$55)</f>
        <v/>
      </c>
      <c r="CB3" s="155">
        <f>IF(調査票!$I$72="","",調査票!$I$72)</f>
        <v>0</v>
      </c>
      <c r="CC3" s="159" t="str">
        <f>IF(調査票!$L$72="","",調査票!$L$72)</f>
        <v/>
      </c>
      <c r="CD3" s="159" t="str">
        <f>IF(調査票!$O$72="","",調査票!$O$72)</f>
        <v/>
      </c>
      <c r="CE3" s="159" t="str">
        <f>IF(調査票!$R$72="","",調査票!$R$72)</f>
        <v/>
      </c>
      <c r="CF3" s="159" t="str">
        <f>IF(調査票!$U$72="","",調査票!$U$72)</f>
        <v/>
      </c>
      <c r="CG3" s="159" t="str">
        <f>IF(調査票!$X$72="","",調査票!$X$72)</f>
        <v/>
      </c>
      <c r="CH3" s="156" t="str">
        <f>IF(調査票!$AA$72="","",調査票!$AA$72)</f>
        <v/>
      </c>
      <c r="CI3" s="155">
        <f>IF(調査票!$I$80="","",調査票!$I$80)</f>
        <v>0</v>
      </c>
      <c r="CJ3" s="159">
        <f>IF(調査票!$I$81="","",調査票!$I$81)</f>
        <v>0</v>
      </c>
      <c r="CK3" s="159">
        <f>IF(調査票!$I$82="","",調査票!$I$82)</f>
        <v>0</v>
      </c>
      <c r="CL3" s="159">
        <f>IF(調査票!$I$83="","",調査票!$I$83)</f>
        <v>0</v>
      </c>
      <c r="CM3" s="159">
        <f>IF(調査票!$I$84="","",調査票!$I$84)</f>
        <v>0</v>
      </c>
      <c r="CN3" s="159">
        <f>IF(調査票!$I$85="","",調査票!$I$85)</f>
        <v>0</v>
      </c>
      <c r="CO3" s="159">
        <f>IF(調査票!$I$86="","",調査票!$I$86)</f>
        <v>0</v>
      </c>
      <c r="CP3" s="159">
        <f>IF(調査票!$L$80="","",調査票!$L$80)</f>
        <v>0</v>
      </c>
      <c r="CQ3" s="159" t="str">
        <f>IF(調査票!$L$81="","",調査票!$L$81)</f>
        <v/>
      </c>
      <c r="CR3" s="159" t="str">
        <f>IF(調査票!$L$82="","",調査票!$L$82)</f>
        <v/>
      </c>
      <c r="CS3" s="159" t="str">
        <f>IF(調査票!$L$83="","",調査票!$L$83)</f>
        <v/>
      </c>
      <c r="CT3" s="159" t="str">
        <f>IF(調査票!$L$84="","",調査票!$L$84)</f>
        <v/>
      </c>
      <c r="CU3" s="159" t="str">
        <f>IF(調査票!$L$85="","",調査票!$L$85)</f>
        <v/>
      </c>
      <c r="CV3" s="159" t="str">
        <f>IF(調査票!$L$86="","",調査票!$L$86)</f>
        <v/>
      </c>
      <c r="CW3" s="159">
        <f>IF(調査票!$O$80="","",調査票!$O$80)</f>
        <v>0</v>
      </c>
      <c r="CX3" s="159" t="str">
        <f>IF(調査票!$O$81="","",調査票!$O$81)</f>
        <v/>
      </c>
      <c r="CY3" s="159" t="str">
        <f>IF(調査票!$O$82="","",調査票!$O$82)</f>
        <v/>
      </c>
      <c r="CZ3" s="159" t="str">
        <f>IF(調査票!$O$83="","",調査票!$O$83)</f>
        <v/>
      </c>
      <c r="DA3" s="159" t="str">
        <f>IF(調査票!$O$84="","",調査票!$O$84)</f>
        <v/>
      </c>
      <c r="DB3" s="159" t="str">
        <f>IF(調査票!$O$85="","",調査票!$O$85)</f>
        <v/>
      </c>
      <c r="DC3" s="159" t="str">
        <f>IF(調査票!$O$86="","",調査票!$O$86)</f>
        <v/>
      </c>
      <c r="DD3" s="159">
        <f>IF(調査票!$R$80="","",調査票!$R$80)</f>
        <v>0</v>
      </c>
      <c r="DE3" s="159" t="str">
        <f>IF(調査票!$R$81="","",調査票!$R$81)</f>
        <v/>
      </c>
      <c r="DF3" s="159" t="str">
        <f>IF(調査票!$R$82="","",調査票!$R$82)</f>
        <v/>
      </c>
      <c r="DG3" s="159" t="str">
        <f>IF(調査票!$R$83="","",調査票!$R$83)</f>
        <v/>
      </c>
      <c r="DH3" s="159" t="str">
        <f>IF(調査票!$R$84="","",調査票!$R$84)</f>
        <v/>
      </c>
      <c r="DI3" s="159" t="str">
        <f>IF(調査票!$R$85="","",調査票!$R$85)</f>
        <v/>
      </c>
      <c r="DJ3" s="159" t="str">
        <f>IF(調査票!$R$86="","",調査票!$R$86)</f>
        <v/>
      </c>
      <c r="DK3" s="166" t="str">
        <f>IF(調査票!$U$80="","",調査票!$U$80)</f>
        <v/>
      </c>
      <c r="DL3" s="160" t="str">
        <f>IF(調査票!$AT$92="","",調査票!$AT$92)</f>
        <v/>
      </c>
      <c r="DM3" s="160" t="str">
        <f>IF(調査票!$AT$97="","",調査票!$AT$97)</f>
        <v/>
      </c>
      <c r="DN3" s="160" t="str">
        <f>IF(調査票!$AT$102="","",調査票!$AT$102)</f>
        <v/>
      </c>
      <c r="DO3" s="160" t="str">
        <f>IF(調査票!$AT$107="","",調査票!$AT$107)</f>
        <v/>
      </c>
      <c r="DP3" s="160" t="str">
        <f>IF(調査票!$AT$112="","",調査票!$AT$112)</f>
        <v/>
      </c>
      <c r="DQ3" s="155">
        <f>IF(調査票!$L$122="","",調査票!$L$122)</f>
        <v>0</v>
      </c>
      <c r="DR3" s="159">
        <f>IF(調査票!$L$123="","",調査票!$L$123)</f>
        <v>0</v>
      </c>
      <c r="DS3" s="159">
        <f>IF(調査票!$L$124="","",調査票!$L$124)</f>
        <v>0</v>
      </c>
      <c r="DT3" s="159">
        <f>IF(調査票!$L$125="","",調査票!$L$125)</f>
        <v>0</v>
      </c>
      <c r="DU3" s="159">
        <f>IF(調査票!$L$126="","",調査票!$L$126)</f>
        <v>0</v>
      </c>
      <c r="DV3" s="159">
        <f>IF(調査票!$L$127="","",調査票!$L$127)</f>
        <v>0</v>
      </c>
      <c r="DW3" s="159">
        <f>IF(調査票!$L$128="","",調査票!$L$128)</f>
        <v>0</v>
      </c>
      <c r="DX3" s="159">
        <f>IF(調査票!$L$129="","",調査票!$L$129)</f>
        <v>0</v>
      </c>
      <c r="DY3" s="159">
        <f>IF(調査票!$L$130="","",調査票!$L$130)</f>
        <v>0</v>
      </c>
      <c r="DZ3" s="159">
        <f>IF(調査票!$L$131="","",調査票!$L$131)</f>
        <v>0</v>
      </c>
      <c r="EA3" s="159">
        <f>IF(調査票!$L$132="","",調査票!$L$132)</f>
        <v>0</v>
      </c>
      <c r="EB3" s="159">
        <f>IF(調査票!$L$133="","",調査票!$L$133)</f>
        <v>0</v>
      </c>
      <c r="EC3" s="159">
        <f>IF(調査票!$L$134="","",調査票!$L$134)</f>
        <v>0</v>
      </c>
      <c r="ED3" s="159">
        <f>IF(調査票!$L$135="","",調査票!$L$135)</f>
        <v>0</v>
      </c>
      <c r="EE3" s="159">
        <f>IF(調査票!$L$136="","",調査票!$L$136)</f>
        <v>0</v>
      </c>
      <c r="EF3" s="159">
        <f>IF(調査票!$L$137="","",調査票!$L$137)</f>
        <v>0</v>
      </c>
      <c r="EG3" s="159">
        <f>IF(調査票!$L$138="","",調査票!$L$138)</f>
        <v>0</v>
      </c>
      <c r="EH3" s="156">
        <f>IF(調査票!$L$139="","",調査票!$L$139)</f>
        <v>0</v>
      </c>
      <c r="EI3" s="151">
        <f>IF(調査票!$O$122="","",調査票!$O$122)</f>
        <v>0</v>
      </c>
      <c r="EJ3" s="118">
        <f>IF(調査票!$O$123="","",調査票!$O$123)</f>
        <v>0</v>
      </c>
      <c r="EK3" s="118">
        <f>IF(調査票!$O$124="","",調査票!$O$124)</f>
        <v>0</v>
      </c>
      <c r="EL3" s="118">
        <f>IF(調査票!$O$125="","",調査票!$O$125)</f>
        <v>0</v>
      </c>
      <c r="EM3" s="118">
        <f>IF(調査票!$O$126="","",調査票!$O$126)</f>
        <v>0</v>
      </c>
      <c r="EN3" s="118">
        <f>IF(調査票!$O$127="","",調査票!$O$127)</f>
        <v>0</v>
      </c>
      <c r="EO3" s="118" t="str">
        <f>IF(調査票!$O$128="","",調査票!$O$128)</f>
        <v/>
      </c>
      <c r="EP3" s="118" t="str">
        <f>IF(調査票!$O$129="","",調査票!$O$129)</f>
        <v/>
      </c>
      <c r="EQ3" s="118">
        <f>IF(調査票!$O$130="","",調査票!$O$130)</f>
        <v>0</v>
      </c>
      <c r="ER3" s="118" t="str">
        <f>IF(調査票!$O$131="","",調査票!$O$131)</f>
        <v/>
      </c>
      <c r="ES3" s="118" t="str">
        <f>IF(調査票!$O$132="","",調査票!$O$132)</f>
        <v/>
      </c>
      <c r="ET3" s="118">
        <f>IF(調査票!$O$133="","",調査票!$O$133)</f>
        <v>0</v>
      </c>
      <c r="EU3" s="118" t="str">
        <f>IF(調査票!$O$134="","",調査票!$O$134)</f>
        <v/>
      </c>
      <c r="EV3" s="118" t="str">
        <f>IF(調査票!$O$135="","",調査票!$O$135)</f>
        <v/>
      </c>
      <c r="EW3" s="118">
        <f>IF(調査票!$O$136="","",調査票!$O$136)</f>
        <v>0</v>
      </c>
      <c r="EX3" s="118" t="str">
        <f>IF(調査票!$O$137="","",調査票!$O$137)</f>
        <v/>
      </c>
      <c r="EY3" s="118" t="str">
        <f>IF(調査票!$O$138="","",調査票!$O$138)</f>
        <v/>
      </c>
      <c r="EZ3" s="149">
        <f>IF(調査票!$O$139="","",調査票!$O$139)</f>
        <v>0</v>
      </c>
      <c r="FA3" s="155">
        <f>IF(調査票!$R$122="","",調査票!$R$122)</f>
        <v>0</v>
      </c>
      <c r="FB3" s="159">
        <f>IF(調査票!$R$123="","",調査票!$R$123)</f>
        <v>0</v>
      </c>
      <c r="FC3" s="159">
        <f>IF(調査票!$R$124="","",調査票!$R$124)</f>
        <v>0</v>
      </c>
      <c r="FD3" s="159">
        <f>IF(調査票!$R$125="","",調査票!$R$125)</f>
        <v>0</v>
      </c>
      <c r="FE3" s="159">
        <f>IF(調査票!$R$126="","",調査票!$R$126)</f>
        <v>0</v>
      </c>
      <c r="FF3" s="159">
        <f>IF(調査票!$R$127="","",調査票!$R$127)</f>
        <v>0</v>
      </c>
      <c r="FG3" s="159" t="str">
        <f>IF(調査票!$R$128="","",調査票!$R$128)</f>
        <v/>
      </c>
      <c r="FH3" s="159" t="str">
        <f>IF(調査票!$R$129="","",調査票!$R$129)</f>
        <v/>
      </c>
      <c r="FI3" s="159">
        <f>IF(調査票!$R$130="","",調査票!$R$130)</f>
        <v>0</v>
      </c>
      <c r="FJ3" s="159" t="str">
        <f>IF(調査票!$R$131="","",調査票!$R$131)</f>
        <v/>
      </c>
      <c r="FK3" s="159" t="str">
        <f>IF(調査票!$R$132="","",調査票!$R$132)</f>
        <v/>
      </c>
      <c r="FL3" s="159">
        <f>IF(調査票!$R$133="","",調査票!$R$133)</f>
        <v>0</v>
      </c>
      <c r="FM3" s="159" t="str">
        <f>IF(調査票!$R$134="","",調査票!$R$134)</f>
        <v/>
      </c>
      <c r="FN3" s="159" t="str">
        <f>IF(調査票!$R$135="","",調査票!$R$135)</f>
        <v/>
      </c>
      <c r="FO3" s="159">
        <f>IF(調査票!$R$136="","",調査票!$R$136)</f>
        <v>0</v>
      </c>
      <c r="FP3" s="159" t="str">
        <f>IF(調査票!$R$137="","",調査票!$R$137)</f>
        <v/>
      </c>
      <c r="FQ3" s="159" t="str">
        <f>IF(調査票!$R$138="","",調査票!$R$138)</f>
        <v/>
      </c>
      <c r="FR3" s="156">
        <f>IF(調査票!$R$139="","",調査票!$R$139)</f>
        <v>0</v>
      </c>
      <c r="FS3" s="155">
        <f>IF(調査票!$U$122="","",調査票!$U$122)</f>
        <v>0</v>
      </c>
      <c r="FT3" s="159">
        <f>IF(調査票!$U$123="","",調査票!$U$123)</f>
        <v>0</v>
      </c>
      <c r="FU3" s="159">
        <f>IF(調査票!$U$124="","",調査票!$U$124)</f>
        <v>0</v>
      </c>
      <c r="FV3" s="159">
        <f>IF(調査票!$U$125="","",調査票!$U$125)</f>
        <v>0</v>
      </c>
      <c r="FW3" s="159">
        <f>IF(調査票!$U$126="","",調査票!$U$126)</f>
        <v>0</v>
      </c>
      <c r="FX3" s="159">
        <f>IF(調査票!$U$127="","",調査票!$U$127)</f>
        <v>0</v>
      </c>
      <c r="FY3" s="159" t="str">
        <f>IF(調査票!$U$128="","",調査票!$U$128)</f>
        <v/>
      </c>
      <c r="FZ3" s="159" t="str">
        <f>IF(調査票!$U$129="","",調査票!$U$129)</f>
        <v/>
      </c>
      <c r="GA3" s="159">
        <f>IF(調査票!$U$130="","",調査票!$U$130)</f>
        <v>0</v>
      </c>
      <c r="GB3" s="159" t="str">
        <f>IF(調査票!$U$131="","",調査票!$U$131)</f>
        <v/>
      </c>
      <c r="GC3" s="159" t="str">
        <f>IF(調査票!$U$132="","",調査票!$U$132)</f>
        <v/>
      </c>
      <c r="GD3" s="159">
        <f>IF(調査票!$U$133="","",調査票!$U$133)</f>
        <v>0</v>
      </c>
      <c r="GE3" s="159" t="str">
        <f>IF(調査票!$U$134="","",調査票!$U$134)</f>
        <v/>
      </c>
      <c r="GF3" s="159" t="str">
        <f>IF(調査票!$U$135="","",調査票!$U$135)</f>
        <v/>
      </c>
      <c r="GG3" s="159">
        <f>IF(調査票!$U$136="","",調査票!$U$136)</f>
        <v>0</v>
      </c>
      <c r="GH3" s="159" t="str">
        <f>IF(調査票!$U$137="","",調査票!$U$137)</f>
        <v/>
      </c>
      <c r="GI3" s="159" t="str">
        <f>IF(調査票!$U$138="","",調査票!$U$138)</f>
        <v/>
      </c>
      <c r="GJ3" s="156">
        <f>IF(調査票!$U$139="","",調査票!$U$139)</f>
        <v>0</v>
      </c>
      <c r="GK3" s="155">
        <f>IF(調査票!$X$122="","",調査票!$X$122)</f>
        <v>0</v>
      </c>
      <c r="GL3" s="159">
        <f>IF(調査票!$X$123="","",調査票!$X$123)</f>
        <v>0</v>
      </c>
      <c r="GM3" s="159">
        <f>IF(調査票!$X$124="","",調査票!$X$124)</f>
        <v>0</v>
      </c>
      <c r="GN3" s="159">
        <f>IF(調査票!$X$125="","",調査票!$X$125)</f>
        <v>0</v>
      </c>
      <c r="GO3" s="159">
        <f>IF(調査票!$X$126="","",調査票!$X$126)</f>
        <v>0</v>
      </c>
      <c r="GP3" s="159">
        <f>IF(調査票!$X$127="","",調査票!$X$127)</f>
        <v>0</v>
      </c>
      <c r="GQ3" s="159" t="str">
        <f>IF(調査票!$X$128="","",調査票!$X$128)</f>
        <v/>
      </c>
      <c r="GR3" s="159" t="str">
        <f>IF(調査票!$X$129="","",調査票!$X$129)</f>
        <v/>
      </c>
      <c r="GS3" s="159">
        <f>IF(調査票!$X$130="","",調査票!$X$130)</f>
        <v>0</v>
      </c>
      <c r="GT3" s="159" t="str">
        <f>IF(調査票!$X$131="","",調査票!$X$131)</f>
        <v/>
      </c>
      <c r="GU3" s="159" t="str">
        <f>IF(調査票!$X$132="","",調査票!$X$132)</f>
        <v/>
      </c>
      <c r="GV3" s="159">
        <f>IF(調査票!$X$133="","",調査票!$X$133)</f>
        <v>0</v>
      </c>
      <c r="GW3" s="159" t="str">
        <f>IF(調査票!$X$134="","",調査票!$X$134)</f>
        <v/>
      </c>
      <c r="GX3" s="159" t="str">
        <f>IF(調査票!$X$135="","",調査票!$X$135)</f>
        <v/>
      </c>
      <c r="GY3" s="159">
        <f>IF(調査票!$X$136="","",調査票!$X$136)</f>
        <v>0</v>
      </c>
      <c r="GZ3" s="159" t="str">
        <f>IF(調査票!$X$137="","",調査票!$X$137)</f>
        <v/>
      </c>
      <c r="HA3" s="159" t="str">
        <f>IF(調査票!$X$138="","",調査票!$X$138)</f>
        <v/>
      </c>
      <c r="HB3" s="156">
        <f>IF(調査票!$X$139="","",調査票!$X$139)</f>
        <v>0</v>
      </c>
      <c r="HC3" s="155">
        <f>IF(調査票!$AA$122="","",調査票!$AA$122)</f>
        <v>0</v>
      </c>
      <c r="HD3" s="159">
        <f>IF(調査票!$AA$123="","",調査票!$AA$123)</f>
        <v>0</v>
      </c>
      <c r="HE3" s="159">
        <f>IF(調査票!$AA$124="","",調査票!$AA$124)</f>
        <v>0</v>
      </c>
      <c r="HF3" s="159">
        <f>IF(調査票!$AA$125="","",調査票!$AA$125)</f>
        <v>0</v>
      </c>
      <c r="HG3" s="159">
        <f>IF(調査票!$AA$126="","",調査票!$AA$126)</f>
        <v>0</v>
      </c>
      <c r="HH3" s="159">
        <f>IF(調査票!$AA$127="","",調査票!$AA$127)</f>
        <v>0</v>
      </c>
      <c r="HI3" s="159" t="str">
        <f>IF(調査票!$AA$128="","",調査票!$AA$128)</f>
        <v/>
      </c>
      <c r="HJ3" s="159" t="str">
        <f>IF(調査票!$AA$129="","",調査票!$AA$129)</f>
        <v/>
      </c>
      <c r="HK3" s="159">
        <f>IF(調査票!$AA$130="","",調査票!$AA$130)</f>
        <v>0</v>
      </c>
      <c r="HL3" s="159" t="str">
        <f>IF(調査票!$AA$131="","",調査票!$AA$131)</f>
        <v/>
      </c>
      <c r="HM3" s="159" t="str">
        <f>IF(調査票!$AA$132="","",調査票!$AA$132)</f>
        <v/>
      </c>
      <c r="HN3" s="159">
        <f>IF(調査票!$AA$133="","",調査票!$AA$133)</f>
        <v>0</v>
      </c>
      <c r="HO3" s="159" t="str">
        <f>IF(調査票!$AA$134="","",調査票!$AA$134)</f>
        <v/>
      </c>
      <c r="HP3" s="159" t="str">
        <f>IF(調査票!$AA$135="","",調査票!$AA$135)</f>
        <v/>
      </c>
      <c r="HQ3" s="159">
        <f>IF(調査票!$AA$136="","",調査票!$AA$136)</f>
        <v>0</v>
      </c>
      <c r="HR3" s="159" t="str">
        <f>IF(調査票!$AA$137="","",調査票!$AA$137)</f>
        <v/>
      </c>
      <c r="HS3" s="159" t="str">
        <f>IF(調査票!$AA$138="","",調査票!$AA$138)</f>
        <v/>
      </c>
      <c r="HT3" s="156">
        <f>IF(調査票!$AA$139="","",調査票!$AA$139)</f>
        <v>0</v>
      </c>
      <c r="HU3" s="155">
        <f>IF(調査票!$AD$122="","",調査票!$AD$122)</f>
        <v>0</v>
      </c>
      <c r="HV3" s="159">
        <f>IF(調査票!$AD$123="","",調査票!$AD$123)</f>
        <v>0</v>
      </c>
      <c r="HW3" s="159">
        <f>IF(調査票!$AD$124="","",調査票!$AD$124)</f>
        <v>0</v>
      </c>
      <c r="HX3" s="159">
        <f>IF(調査票!$AD$125="","",調査票!$AD$125)</f>
        <v>0</v>
      </c>
      <c r="HY3" s="159">
        <f>IF(調査票!$AD$126="","",調査票!$AD$126)</f>
        <v>0</v>
      </c>
      <c r="HZ3" s="159">
        <f>IF(調査票!$AD$127="","",調査票!$AD$127)</f>
        <v>0</v>
      </c>
      <c r="IA3" s="159" t="str">
        <f>IF(調査票!$AD$128="","",調査票!$AD$128)</f>
        <v/>
      </c>
      <c r="IB3" s="159" t="str">
        <f>IF(調査票!$AD$129="","",調査票!$AD$129)</f>
        <v/>
      </c>
      <c r="IC3" s="159">
        <f>IF(調査票!$AD$130="","",調査票!$AD$130)</f>
        <v>0</v>
      </c>
      <c r="ID3" s="159" t="str">
        <f>IF(調査票!$AD$131="","",調査票!$AD$131)</f>
        <v/>
      </c>
      <c r="IE3" s="159" t="str">
        <f>IF(調査票!$AD$132="","",調査票!$AD$132)</f>
        <v/>
      </c>
      <c r="IF3" s="159">
        <f>IF(調査票!$AD$133="","",調査票!$AD$133)</f>
        <v>0</v>
      </c>
      <c r="IG3" s="159" t="str">
        <f>IF(調査票!$AD$134="","",調査票!$AD$134)</f>
        <v/>
      </c>
      <c r="IH3" s="159" t="str">
        <f>IF(調査票!$AD$135="","",調査票!$AD$135)</f>
        <v/>
      </c>
      <c r="II3" s="159">
        <f>IF(調査票!$AD$136="","",調査票!$AD$136)</f>
        <v>0</v>
      </c>
      <c r="IJ3" s="159" t="str">
        <f>IF(調査票!$AD$137="","",調査票!$AD$137)</f>
        <v/>
      </c>
      <c r="IK3" s="159" t="str">
        <f>IF(調査票!$AD$138="","",調査票!$AD$138)</f>
        <v/>
      </c>
      <c r="IL3" s="156">
        <f>IF(調査票!$AD$139="","",調査票!$AD$139)</f>
        <v>0</v>
      </c>
    </row>
  </sheetData>
  <mergeCells count="47">
    <mergeCell ref="N1:P1"/>
    <mergeCell ref="Q1:S1"/>
    <mergeCell ref="W1:Y1"/>
    <mergeCell ref="Z1:AB1"/>
    <mergeCell ref="DD1:DJ1"/>
    <mergeCell ref="CI1:CO1"/>
    <mergeCell ref="CB1:CH1"/>
    <mergeCell ref="CP1:CV1"/>
    <mergeCell ref="AS1:AU1"/>
    <mergeCell ref="AV1:AX1"/>
    <mergeCell ref="AY1:BA1"/>
    <mergeCell ref="BX1:BZ1"/>
    <mergeCell ref="CW1:DC1"/>
    <mergeCell ref="DN1:DN2"/>
    <mergeCell ref="DO1:DO2"/>
    <mergeCell ref="DP1:DP2"/>
    <mergeCell ref="BF1:BH1"/>
    <mergeCell ref="BI1:BK1"/>
    <mergeCell ref="BL1:BN1"/>
    <mergeCell ref="BO1:BQ1"/>
    <mergeCell ref="BR1:BT1"/>
    <mergeCell ref="BU1:BW1"/>
    <mergeCell ref="DL1:DL2"/>
    <mergeCell ref="DM1:DM2"/>
    <mergeCell ref="A1:A2"/>
    <mergeCell ref="B1:B2"/>
    <mergeCell ref="C1:C2"/>
    <mergeCell ref="D1:D2"/>
    <mergeCell ref="BB1:BD1"/>
    <mergeCell ref="E1:E2"/>
    <mergeCell ref="F1:F2"/>
    <mergeCell ref="G1:G2"/>
    <mergeCell ref="AC1:AE1"/>
    <mergeCell ref="AJ1:AL1"/>
    <mergeCell ref="AM1:AO1"/>
    <mergeCell ref="AP1:AR1"/>
    <mergeCell ref="H1:K1"/>
    <mergeCell ref="AF1:AH1"/>
    <mergeCell ref="T1:V1"/>
    <mergeCell ref="L1:M1"/>
    <mergeCell ref="GK1:HB1"/>
    <mergeCell ref="HC1:HT1"/>
    <mergeCell ref="HU1:IL1"/>
    <mergeCell ref="DQ1:EH1"/>
    <mergeCell ref="EI1:EZ1"/>
    <mergeCell ref="FA1:FR1"/>
    <mergeCell ref="FS1:GJ1"/>
  </mergeCells>
  <phoneticPr fontId="3"/>
  <pageMargins left="0.7" right="0.7" top="0.75" bottom="0.75" header="0.3" footer="0.3"/>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Y3"/>
  <sheetViews>
    <sheetView showGridLines="0" workbookViewId="0">
      <selection sqref="A1:A2"/>
    </sheetView>
  </sheetViews>
  <sheetFormatPr defaultColWidth="6.625" defaultRowHeight="13.5" x14ac:dyDescent="0.15"/>
  <cols>
    <col min="22" max="143" width="5.625" customWidth="1"/>
    <col min="144" max="145" width="7.625" customWidth="1"/>
    <col min="146" max="213" width="5.625" customWidth="1"/>
    <col min="214" max="214" width="12.625" customWidth="1"/>
    <col min="215" max="284" width="5.625" customWidth="1"/>
    <col min="285" max="285" width="11.625" customWidth="1"/>
  </cols>
  <sheetData>
    <row r="1" spans="1:285" s="79" customFormat="1" ht="13.5" customHeight="1" x14ac:dyDescent="0.15">
      <c r="A1" s="723" t="s">
        <v>177</v>
      </c>
      <c r="B1" s="724" t="s">
        <v>55</v>
      </c>
      <c r="C1" s="727" t="s">
        <v>103</v>
      </c>
      <c r="D1" s="730" t="s">
        <v>925</v>
      </c>
      <c r="E1" s="725"/>
      <c r="F1" s="725"/>
      <c r="G1" s="725"/>
      <c r="H1" s="725"/>
      <c r="I1" s="726"/>
      <c r="J1" s="730" t="s">
        <v>926</v>
      </c>
      <c r="K1" s="725"/>
      <c r="L1" s="725"/>
      <c r="M1" s="725"/>
      <c r="N1" s="725"/>
      <c r="O1" s="726"/>
      <c r="P1" s="730" t="s">
        <v>927</v>
      </c>
      <c r="Q1" s="725"/>
      <c r="R1" s="725"/>
      <c r="S1" s="725"/>
      <c r="T1" s="725"/>
      <c r="U1" s="726"/>
      <c r="V1" s="730" t="s">
        <v>928</v>
      </c>
      <c r="W1" s="725"/>
      <c r="X1" s="725"/>
      <c r="Y1" s="725"/>
      <c r="Z1" s="725"/>
      <c r="AA1" s="726"/>
      <c r="AB1" s="730" t="s">
        <v>929</v>
      </c>
      <c r="AC1" s="725"/>
      <c r="AD1" s="725"/>
      <c r="AE1" s="725"/>
      <c r="AF1" s="725"/>
      <c r="AG1" s="725"/>
      <c r="AH1" s="725"/>
      <c r="AI1" s="725"/>
      <c r="AJ1" s="725"/>
      <c r="AK1" s="725"/>
      <c r="AL1" s="725"/>
      <c r="AM1" s="725"/>
      <c r="AN1" s="725"/>
      <c r="AO1" s="726"/>
      <c r="AP1" s="730" t="s">
        <v>934</v>
      </c>
      <c r="AQ1" s="725"/>
      <c r="AR1" s="725"/>
      <c r="AS1" s="725"/>
      <c r="AT1" s="725"/>
      <c r="AU1" s="725"/>
      <c r="AV1" s="725"/>
      <c r="AW1" s="725"/>
      <c r="AX1" s="725"/>
      <c r="AY1" s="725"/>
      <c r="AZ1" s="725"/>
      <c r="BA1" s="725"/>
      <c r="BB1" s="725"/>
      <c r="BC1" s="726"/>
      <c r="BD1" s="730" t="s">
        <v>936</v>
      </c>
      <c r="BE1" s="725"/>
      <c r="BF1" s="725"/>
      <c r="BG1" s="725"/>
      <c r="BH1" s="725"/>
      <c r="BI1" s="725"/>
      <c r="BJ1" s="725"/>
      <c r="BK1" s="725"/>
      <c r="BL1" s="725"/>
      <c r="BM1" s="725"/>
      <c r="BN1" s="725"/>
      <c r="BO1" s="725"/>
      <c r="BP1" s="725"/>
      <c r="BQ1" s="726"/>
      <c r="BR1" s="730" t="s">
        <v>937</v>
      </c>
      <c r="BS1" s="725"/>
      <c r="BT1" s="725"/>
      <c r="BU1" s="725"/>
      <c r="BV1" s="725"/>
      <c r="BW1" s="725"/>
      <c r="BX1" s="725"/>
      <c r="BY1" s="725"/>
      <c r="BZ1" s="725"/>
      <c r="CA1" s="725"/>
      <c r="CB1" s="725"/>
      <c r="CC1" s="725"/>
      <c r="CD1" s="725"/>
      <c r="CE1" s="726"/>
      <c r="CF1" s="730" t="s">
        <v>938</v>
      </c>
      <c r="CG1" s="725"/>
      <c r="CH1" s="725"/>
      <c r="CI1" s="725"/>
      <c r="CJ1" s="725"/>
      <c r="CK1" s="725"/>
      <c r="CL1" s="725"/>
      <c r="CM1" s="725"/>
      <c r="CN1" s="725"/>
      <c r="CO1" s="725"/>
      <c r="CP1" s="725"/>
      <c r="CQ1" s="725"/>
      <c r="CR1" s="725"/>
      <c r="CS1" s="726"/>
      <c r="CT1" s="730" t="s">
        <v>939</v>
      </c>
      <c r="CU1" s="725"/>
      <c r="CV1" s="725"/>
      <c r="CW1" s="725"/>
      <c r="CX1" s="725"/>
      <c r="CY1" s="725"/>
      <c r="CZ1" s="725"/>
      <c r="DA1" s="725"/>
      <c r="DB1" s="725"/>
      <c r="DC1" s="725"/>
      <c r="DD1" s="725"/>
      <c r="DE1" s="725"/>
      <c r="DF1" s="725"/>
      <c r="DG1" s="726"/>
      <c r="DH1" s="719" t="s">
        <v>1092</v>
      </c>
      <c r="DI1" s="720"/>
      <c r="DJ1" s="720"/>
      <c r="DK1" s="720"/>
      <c r="DL1" s="720"/>
      <c r="DM1" s="721"/>
      <c r="DN1" s="730" t="s">
        <v>940</v>
      </c>
      <c r="DO1" s="725"/>
      <c r="DP1" s="725"/>
      <c r="DQ1" s="725"/>
      <c r="DR1" s="725"/>
      <c r="DS1" s="725"/>
      <c r="DT1" s="725"/>
      <c r="DU1" s="725"/>
      <c r="DV1" s="725"/>
      <c r="DW1" s="725"/>
      <c r="DX1" s="725"/>
      <c r="DY1" s="725"/>
      <c r="DZ1" s="725"/>
      <c r="EA1" s="725"/>
      <c r="EB1" s="726"/>
      <c r="EC1" s="730" t="s">
        <v>941</v>
      </c>
      <c r="ED1" s="725"/>
      <c r="EE1" s="726"/>
      <c r="EF1" s="730" t="s">
        <v>944</v>
      </c>
      <c r="EG1" s="725"/>
      <c r="EH1" s="738"/>
      <c r="EI1" s="726"/>
      <c r="EJ1" s="730" t="s">
        <v>943</v>
      </c>
      <c r="EK1" s="725"/>
      <c r="EL1" s="725"/>
      <c r="EM1" s="726"/>
      <c r="EN1" s="739" t="s">
        <v>942</v>
      </c>
      <c r="EO1" s="740"/>
      <c r="EP1" s="730" t="s">
        <v>947</v>
      </c>
      <c r="EQ1" s="725"/>
      <c r="ER1" s="725"/>
      <c r="ES1" s="725"/>
      <c r="ET1" s="725"/>
      <c r="EU1" s="725"/>
      <c r="EV1" s="725"/>
      <c r="EW1" s="725"/>
      <c r="EX1" s="725"/>
      <c r="EY1" s="725"/>
      <c r="EZ1" s="725"/>
      <c r="FA1" s="725"/>
      <c r="FB1" s="725"/>
      <c r="FC1" s="725"/>
      <c r="FD1" s="725"/>
      <c r="FE1" s="725"/>
      <c r="FF1" s="726"/>
      <c r="FG1" s="730" t="s">
        <v>948</v>
      </c>
      <c r="FH1" s="725"/>
      <c r="FI1" s="725"/>
      <c r="FJ1" s="725"/>
      <c r="FK1" s="725"/>
      <c r="FL1" s="725"/>
      <c r="FM1" s="725"/>
      <c r="FN1" s="725"/>
      <c r="FO1" s="725"/>
      <c r="FP1" s="725"/>
      <c r="FQ1" s="725"/>
      <c r="FR1" s="725"/>
      <c r="FS1" s="725"/>
      <c r="FT1" s="725"/>
      <c r="FU1" s="725"/>
      <c r="FV1" s="725"/>
      <c r="FW1" s="726"/>
      <c r="FX1" s="730" t="s">
        <v>949</v>
      </c>
      <c r="FY1" s="725"/>
      <c r="FZ1" s="725"/>
      <c r="GA1" s="725"/>
      <c r="GB1" s="725"/>
      <c r="GC1" s="725"/>
      <c r="GD1" s="725"/>
      <c r="GE1" s="725"/>
      <c r="GF1" s="725"/>
      <c r="GG1" s="725"/>
      <c r="GH1" s="725"/>
      <c r="GI1" s="725"/>
      <c r="GJ1" s="725"/>
      <c r="GK1" s="725"/>
      <c r="GL1" s="725"/>
      <c r="GM1" s="725"/>
      <c r="GN1" s="726"/>
      <c r="GO1" s="730" t="s">
        <v>950</v>
      </c>
      <c r="GP1" s="725"/>
      <c r="GQ1" s="725"/>
      <c r="GR1" s="725"/>
      <c r="GS1" s="725"/>
      <c r="GT1" s="725"/>
      <c r="GU1" s="725"/>
      <c r="GV1" s="725"/>
      <c r="GW1" s="725"/>
      <c r="GX1" s="725"/>
      <c r="GY1" s="725"/>
      <c r="GZ1" s="725"/>
      <c r="HA1" s="725"/>
      <c r="HB1" s="725"/>
      <c r="HC1" s="725"/>
      <c r="HD1" s="725"/>
      <c r="HE1" s="738"/>
      <c r="HF1" s="177" t="s">
        <v>48</v>
      </c>
      <c r="HG1" s="736" t="s">
        <v>951</v>
      </c>
      <c r="HH1" s="737"/>
      <c r="HI1" s="737"/>
      <c r="HJ1" s="737"/>
      <c r="HK1" s="737"/>
      <c r="HL1" s="737"/>
      <c r="HM1" s="737"/>
      <c r="HN1" s="737"/>
      <c r="HO1" s="737"/>
      <c r="HP1" s="737"/>
      <c r="HQ1" s="737"/>
      <c r="HR1" s="737"/>
      <c r="HS1" s="737"/>
      <c r="HT1" s="737"/>
      <c r="HU1" s="737"/>
      <c r="HV1" s="737"/>
      <c r="HW1" s="737"/>
      <c r="HX1" s="737" t="s">
        <v>952</v>
      </c>
      <c r="HY1" s="737"/>
      <c r="HZ1" s="737"/>
      <c r="IA1" s="737"/>
      <c r="IB1" s="737"/>
      <c r="IC1" s="737"/>
      <c r="ID1" s="737"/>
      <c r="IE1" s="737"/>
      <c r="IF1" s="737"/>
      <c r="IG1" s="737"/>
      <c r="IH1" s="737"/>
      <c r="II1" s="737"/>
      <c r="IJ1" s="737"/>
      <c r="IK1" s="737"/>
      <c r="IL1" s="737"/>
      <c r="IM1" s="737"/>
      <c r="IN1" s="737"/>
      <c r="IO1" s="737" t="s">
        <v>953</v>
      </c>
      <c r="IP1" s="737"/>
      <c r="IQ1" s="737"/>
      <c r="IR1" s="737"/>
      <c r="IS1" s="737"/>
      <c r="IT1" s="737"/>
      <c r="IU1" s="737"/>
      <c r="IV1" s="737"/>
      <c r="IW1" s="737"/>
      <c r="IX1" s="737"/>
      <c r="IY1" s="737"/>
      <c r="IZ1" s="737"/>
      <c r="JA1" s="737"/>
      <c r="JB1" s="737"/>
      <c r="JC1" s="737"/>
      <c r="JD1" s="737"/>
      <c r="JE1" s="737"/>
      <c r="JF1" s="737"/>
      <c r="JG1" s="737" t="s">
        <v>954</v>
      </c>
      <c r="JH1" s="737"/>
      <c r="JI1" s="737"/>
      <c r="JJ1" s="737"/>
      <c r="JK1" s="737"/>
      <c r="JL1" s="737"/>
      <c r="JM1" s="737"/>
      <c r="JN1" s="737"/>
      <c r="JO1" s="737"/>
      <c r="JP1" s="737"/>
      <c r="JQ1" s="737"/>
      <c r="JR1" s="737"/>
      <c r="JS1" s="737"/>
      <c r="JT1" s="737"/>
      <c r="JU1" s="737"/>
      <c r="JV1" s="737"/>
      <c r="JW1" s="737"/>
      <c r="JX1" s="737"/>
      <c r="JY1" s="114" t="s">
        <v>187</v>
      </c>
    </row>
    <row r="2" spans="1:285" s="98" customFormat="1" ht="117.75" customHeight="1" x14ac:dyDescent="0.15">
      <c r="A2" s="723"/>
      <c r="B2" s="724"/>
      <c r="C2" s="727"/>
      <c r="D2" s="167" t="s">
        <v>110</v>
      </c>
      <c r="E2" s="148" t="s">
        <v>111</v>
      </c>
      <c r="F2" s="148" t="s">
        <v>1084</v>
      </c>
      <c r="G2" s="148" t="s">
        <v>1085</v>
      </c>
      <c r="H2" s="148" t="s">
        <v>112</v>
      </c>
      <c r="I2" s="168" t="s">
        <v>113</v>
      </c>
      <c r="J2" s="153" t="s">
        <v>110</v>
      </c>
      <c r="K2" s="116" t="s">
        <v>111</v>
      </c>
      <c r="L2" s="224" t="s">
        <v>1084</v>
      </c>
      <c r="M2" s="224" t="s">
        <v>1085</v>
      </c>
      <c r="N2" s="116" t="s">
        <v>112</v>
      </c>
      <c r="O2" s="154" t="s">
        <v>113</v>
      </c>
      <c r="P2" s="153" t="s">
        <v>110</v>
      </c>
      <c r="Q2" s="116" t="s">
        <v>111</v>
      </c>
      <c r="R2" s="224" t="s">
        <v>1084</v>
      </c>
      <c r="S2" s="224" t="s">
        <v>1085</v>
      </c>
      <c r="T2" s="116" t="s">
        <v>112</v>
      </c>
      <c r="U2" s="154" t="s">
        <v>113</v>
      </c>
      <c r="V2" s="153" t="s">
        <v>114</v>
      </c>
      <c r="W2" s="116" t="s">
        <v>168</v>
      </c>
      <c r="X2" s="224" t="s">
        <v>1084</v>
      </c>
      <c r="Y2" s="224" t="s">
        <v>1085</v>
      </c>
      <c r="Z2" s="116" t="s">
        <v>112</v>
      </c>
      <c r="AA2" s="154" t="s">
        <v>176</v>
      </c>
      <c r="AB2" s="167" t="s">
        <v>114</v>
      </c>
      <c r="AC2" s="148" t="s">
        <v>168</v>
      </c>
      <c r="AD2" s="148" t="s">
        <v>1084</v>
      </c>
      <c r="AE2" s="148" t="s">
        <v>1085</v>
      </c>
      <c r="AF2" s="148" t="s">
        <v>112</v>
      </c>
      <c r="AG2" s="148" t="s">
        <v>169</v>
      </c>
      <c r="AH2" s="148" t="s">
        <v>170</v>
      </c>
      <c r="AI2" s="148" t="s">
        <v>931</v>
      </c>
      <c r="AJ2" s="148" t="s">
        <v>933</v>
      </c>
      <c r="AK2" s="148" t="s">
        <v>171</v>
      </c>
      <c r="AL2" s="148" t="s">
        <v>172</v>
      </c>
      <c r="AM2" s="148" t="s">
        <v>173</v>
      </c>
      <c r="AN2" s="148" t="s">
        <v>175</v>
      </c>
      <c r="AO2" s="168" t="s">
        <v>176</v>
      </c>
      <c r="AP2" s="153" t="s">
        <v>114</v>
      </c>
      <c r="AQ2" s="116" t="s">
        <v>168</v>
      </c>
      <c r="AR2" s="224" t="s">
        <v>1084</v>
      </c>
      <c r="AS2" s="224" t="s">
        <v>1085</v>
      </c>
      <c r="AT2" s="224" t="s">
        <v>112</v>
      </c>
      <c r="AU2" s="116" t="s">
        <v>169</v>
      </c>
      <c r="AV2" s="116" t="s">
        <v>170</v>
      </c>
      <c r="AW2" s="116" t="s">
        <v>930</v>
      </c>
      <c r="AX2" s="116" t="s">
        <v>932</v>
      </c>
      <c r="AY2" s="116" t="s">
        <v>725</v>
      </c>
      <c r="AZ2" s="116" t="s">
        <v>726</v>
      </c>
      <c r="BA2" s="116" t="s">
        <v>727</v>
      </c>
      <c r="BB2" s="116" t="s">
        <v>174</v>
      </c>
      <c r="BC2" s="154" t="s">
        <v>935</v>
      </c>
      <c r="BD2" s="153" t="s">
        <v>114</v>
      </c>
      <c r="BE2" s="116" t="s">
        <v>168</v>
      </c>
      <c r="BF2" s="224" t="s">
        <v>1084</v>
      </c>
      <c r="BG2" s="224" t="s">
        <v>1085</v>
      </c>
      <c r="BH2" s="224" t="s">
        <v>112</v>
      </c>
      <c r="BI2" s="116" t="s">
        <v>169</v>
      </c>
      <c r="BJ2" s="116" t="s">
        <v>170</v>
      </c>
      <c r="BK2" s="116" t="s">
        <v>930</v>
      </c>
      <c r="BL2" s="116" t="s">
        <v>932</v>
      </c>
      <c r="BM2" s="116" t="s">
        <v>725</v>
      </c>
      <c r="BN2" s="116" t="s">
        <v>726</v>
      </c>
      <c r="BO2" s="116" t="s">
        <v>727</v>
      </c>
      <c r="BP2" s="116" t="s">
        <v>174</v>
      </c>
      <c r="BQ2" s="154" t="s">
        <v>935</v>
      </c>
      <c r="BR2" s="167" t="s">
        <v>114</v>
      </c>
      <c r="BS2" s="148" t="s">
        <v>168</v>
      </c>
      <c r="BT2" s="148" t="s">
        <v>1084</v>
      </c>
      <c r="BU2" s="148" t="s">
        <v>1085</v>
      </c>
      <c r="BV2" s="148" t="s">
        <v>112</v>
      </c>
      <c r="BW2" s="148" t="s">
        <v>169</v>
      </c>
      <c r="BX2" s="148" t="s">
        <v>170</v>
      </c>
      <c r="BY2" s="148" t="s">
        <v>931</v>
      </c>
      <c r="BZ2" s="148" t="s">
        <v>933</v>
      </c>
      <c r="CA2" s="148" t="s">
        <v>171</v>
      </c>
      <c r="CB2" s="148" t="s">
        <v>172</v>
      </c>
      <c r="CC2" s="148" t="s">
        <v>173</v>
      </c>
      <c r="CD2" s="148" t="s">
        <v>175</v>
      </c>
      <c r="CE2" s="168" t="s">
        <v>176</v>
      </c>
      <c r="CF2" s="153" t="s">
        <v>114</v>
      </c>
      <c r="CG2" s="116" t="s">
        <v>168</v>
      </c>
      <c r="CH2" s="224" t="s">
        <v>1084</v>
      </c>
      <c r="CI2" s="224" t="s">
        <v>1085</v>
      </c>
      <c r="CJ2" s="224" t="s">
        <v>112</v>
      </c>
      <c r="CK2" s="116" t="s">
        <v>169</v>
      </c>
      <c r="CL2" s="116" t="s">
        <v>170</v>
      </c>
      <c r="CM2" s="116" t="s">
        <v>930</v>
      </c>
      <c r="CN2" s="116" t="s">
        <v>932</v>
      </c>
      <c r="CO2" s="116" t="s">
        <v>725</v>
      </c>
      <c r="CP2" s="116" t="s">
        <v>726</v>
      </c>
      <c r="CQ2" s="116" t="s">
        <v>727</v>
      </c>
      <c r="CR2" s="116" t="s">
        <v>174</v>
      </c>
      <c r="CS2" s="154" t="s">
        <v>935</v>
      </c>
      <c r="CT2" s="153" t="s">
        <v>114</v>
      </c>
      <c r="CU2" s="116" t="s">
        <v>168</v>
      </c>
      <c r="CV2" s="224" t="s">
        <v>1084</v>
      </c>
      <c r="CW2" s="224" t="s">
        <v>1085</v>
      </c>
      <c r="CX2" s="224" t="s">
        <v>112</v>
      </c>
      <c r="CY2" s="116" t="s">
        <v>169</v>
      </c>
      <c r="CZ2" s="116" t="s">
        <v>170</v>
      </c>
      <c r="DA2" s="116" t="s">
        <v>1025</v>
      </c>
      <c r="DB2" s="116" t="s">
        <v>932</v>
      </c>
      <c r="DC2" s="116" t="s">
        <v>725</v>
      </c>
      <c r="DD2" s="116" t="s">
        <v>726</v>
      </c>
      <c r="DE2" s="116" t="s">
        <v>727</v>
      </c>
      <c r="DF2" s="116" t="s">
        <v>174</v>
      </c>
      <c r="DG2" s="154" t="s">
        <v>935</v>
      </c>
      <c r="DH2" s="254" t="s">
        <v>1086</v>
      </c>
      <c r="DI2" s="254" t="s">
        <v>1087</v>
      </c>
      <c r="DJ2" s="254" t="s">
        <v>1088</v>
      </c>
      <c r="DK2" s="254" t="s">
        <v>1089</v>
      </c>
      <c r="DL2" s="254" t="s">
        <v>1091</v>
      </c>
      <c r="DM2" s="254" t="s">
        <v>1090</v>
      </c>
      <c r="DN2" s="153" t="s">
        <v>178</v>
      </c>
      <c r="DO2" s="116" t="s">
        <v>179</v>
      </c>
      <c r="DP2" s="116" t="s">
        <v>1128</v>
      </c>
      <c r="DQ2" s="116" t="s">
        <v>1129</v>
      </c>
      <c r="DR2" s="148" t="s">
        <v>115</v>
      </c>
      <c r="DS2" s="116" t="s">
        <v>182</v>
      </c>
      <c r="DT2" s="116" t="s">
        <v>421</v>
      </c>
      <c r="DU2" s="116" t="s">
        <v>930</v>
      </c>
      <c r="DV2" s="116" t="s">
        <v>932</v>
      </c>
      <c r="DW2" s="116" t="s">
        <v>725</v>
      </c>
      <c r="DX2" s="116" t="s">
        <v>726</v>
      </c>
      <c r="DY2" s="116" t="s">
        <v>727</v>
      </c>
      <c r="DZ2" s="116" t="s">
        <v>174</v>
      </c>
      <c r="EA2" s="116" t="s">
        <v>181</v>
      </c>
      <c r="EB2" s="154" t="s">
        <v>180</v>
      </c>
      <c r="EC2" s="153" t="s">
        <v>178</v>
      </c>
      <c r="ED2" s="116" t="s">
        <v>179</v>
      </c>
      <c r="EE2" s="252" t="s">
        <v>115</v>
      </c>
      <c r="EF2" s="153" t="s">
        <v>178</v>
      </c>
      <c r="EG2" s="116" t="s">
        <v>179</v>
      </c>
      <c r="EH2" s="239" t="s">
        <v>1094</v>
      </c>
      <c r="EI2" s="154" t="s">
        <v>115</v>
      </c>
      <c r="EJ2" s="153" t="s">
        <v>178</v>
      </c>
      <c r="EK2" s="116" t="s">
        <v>179</v>
      </c>
      <c r="EL2" s="239" t="s">
        <v>1094</v>
      </c>
      <c r="EM2" s="154" t="s">
        <v>115</v>
      </c>
      <c r="EN2" s="153" t="s">
        <v>178</v>
      </c>
      <c r="EO2" s="154" t="s">
        <v>179</v>
      </c>
      <c r="EP2" s="170" t="s">
        <v>404</v>
      </c>
      <c r="EQ2" s="127" t="s">
        <v>405</v>
      </c>
      <c r="ER2" s="127" t="s">
        <v>406</v>
      </c>
      <c r="ES2" s="127" t="s">
        <v>407</v>
      </c>
      <c r="ET2" s="127" t="s">
        <v>408</v>
      </c>
      <c r="EU2" s="127" t="s">
        <v>409</v>
      </c>
      <c r="EV2" s="127" t="s">
        <v>410</v>
      </c>
      <c r="EW2" s="127" t="s">
        <v>411</v>
      </c>
      <c r="EX2" s="127" t="s">
        <v>563</v>
      </c>
      <c r="EY2" s="127" t="s">
        <v>413</v>
      </c>
      <c r="EZ2" s="127" t="s">
        <v>414</v>
      </c>
      <c r="FA2" s="127" t="s">
        <v>60</v>
      </c>
      <c r="FB2" s="127" t="s">
        <v>843</v>
      </c>
      <c r="FC2" s="127" t="s">
        <v>415</v>
      </c>
      <c r="FD2" s="127" t="s">
        <v>416</v>
      </c>
      <c r="FE2" s="127" t="s">
        <v>946</v>
      </c>
      <c r="FF2" s="171" t="s">
        <v>945</v>
      </c>
      <c r="FG2" s="170" t="s">
        <v>404</v>
      </c>
      <c r="FH2" s="127" t="s">
        <v>405</v>
      </c>
      <c r="FI2" s="127" t="s">
        <v>406</v>
      </c>
      <c r="FJ2" s="127" t="s">
        <v>407</v>
      </c>
      <c r="FK2" s="127" t="s">
        <v>408</v>
      </c>
      <c r="FL2" s="127" t="s">
        <v>409</v>
      </c>
      <c r="FM2" s="127" t="s">
        <v>410</v>
      </c>
      <c r="FN2" s="127" t="s">
        <v>411</v>
      </c>
      <c r="FO2" s="127" t="s">
        <v>563</v>
      </c>
      <c r="FP2" s="127" t="s">
        <v>413</v>
      </c>
      <c r="FQ2" s="127" t="s">
        <v>414</v>
      </c>
      <c r="FR2" s="127" t="s">
        <v>60</v>
      </c>
      <c r="FS2" s="127" t="s">
        <v>843</v>
      </c>
      <c r="FT2" s="127" t="s">
        <v>415</v>
      </c>
      <c r="FU2" s="127" t="s">
        <v>416</v>
      </c>
      <c r="FV2" s="127" t="s">
        <v>946</v>
      </c>
      <c r="FW2" s="171" t="s">
        <v>945</v>
      </c>
      <c r="FX2" s="170" t="s">
        <v>404</v>
      </c>
      <c r="FY2" s="127" t="s">
        <v>405</v>
      </c>
      <c r="FZ2" s="127" t="s">
        <v>406</v>
      </c>
      <c r="GA2" s="127" t="s">
        <v>407</v>
      </c>
      <c r="GB2" s="127" t="s">
        <v>408</v>
      </c>
      <c r="GC2" s="127" t="s">
        <v>409</v>
      </c>
      <c r="GD2" s="127" t="s">
        <v>410</v>
      </c>
      <c r="GE2" s="127" t="s">
        <v>411</v>
      </c>
      <c r="GF2" s="127" t="s">
        <v>563</v>
      </c>
      <c r="GG2" s="127" t="s">
        <v>413</v>
      </c>
      <c r="GH2" s="127" t="s">
        <v>414</v>
      </c>
      <c r="GI2" s="127" t="s">
        <v>60</v>
      </c>
      <c r="GJ2" s="127" t="s">
        <v>843</v>
      </c>
      <c r="GK2" s="127" t="s">
        <v>415</v>
      </c>
      <c r="GL2" s="127" t="s">
        <v>416</v>
      </c>
      <c r="GM2" s="127" t="s">
        <v>946</v>
      </c>
      <c r="GN2" s="171" t="s">
        <v>945</v>
      </c>
      <c r="GO2" s="170" t="s">
        <v>404</v>
      </c>
      <c r="GP2" s="127" t="s">
        <v>405</v>
      </c>
      <c r="GQ2" s="127" t="s">
        <v>406</v>
      </c>
      <c r="GR2" s="127" t="s">
        <v>407</v>
      </c>
      <c r="GS2" s="127" t="s">
        <v>408</v>
      </c>
      <c r="GT2" s="127" t="s">
        <v>409</v>
      </c>
      <c r="GU2" s="127" t="s">
        <v>410</v>
      </c>
      <c r="GV2" s="127" t="s">
        <v>411</v>
      </c>
      <c r="GW2" s="127" t="s">
        <v>563</v>
      </c>
      <c r="GX2" s="127" t="s">
        <v>413</v>
      </c>
      <c r="GY2" s="127" t="s">
        <v>414</v>
      </c>
      <c r="GZ2" s="127" t="s">
        <v>60</v>
      </c>
      <c r="HA2" s="127" t="s">
        <v>843</v>
      </c>
      <c r="HB2" s="127" t="s">
        <v>415</v>
      </c>
      <c r="HC2" s="127" t="s">
        <v>416</v>
      </c>
      <c r="HD2" s="127" t="s">
        <v>946</v>
      </c>
      <c r="HE2" s="175" t="s">
        <v>945</v>
      </c>
      <c r="HF2" s="178" t="s">
        <v>49</v>
      </c>
      <c r="HG2" s="152" t="s">
        <v>428</v>
      </c>
      <c r="HH2" s="116" t="s">
        <v>429</v>
      </c>
      <c r="HI2" s="116" t="s">
        <v>430</v>
      </c>
      <c r="HJ2" s="116" t="s">
        <v>431</v>
      </c>
      <c r="HK2" s="116" t="s">
        <v>656</v>
      </c>
      <c r="HL2" s="116" t="s">
        <v>184</v>
      </c>
      <c r="HM2" s="116" t="s">
        <v>185</v>
      </c>
      <c r="HN2" s="116" t="s">
        <v>432</v>
      </c>
      <c r="HO2" s="116" t="s">
        <v>659</v>
      </c>
      <c r="HP2" s="116" t="s">
        <v>1081</v>
      </c>
      <c r="HQ2" s="116" t="s">
        <v>412</v>
      </c>
      <c r="HR2" s="116" t="s">
        <v>433</v>
      </c>
      <c r="HS2" s="116" t="s">
        <v>434</v>
      </c>
      <c r="HT2" s="116" t="s">
        <v>435</v>
      </c>
      <c r="HU2" s="240" t="s">
        <v>436</v>
      </c>
      <c r="HV2" s="116" t="s">
        <v>186</v>
      </c>
      <c r="HW2" s="116" t="s">
        <v>412</v>
      </c>
      <c r="HX2" s="116" t="s">
        <v>428</v>
      </c>
      <c r="HY2" s="116" t="s">
        <v>429</v>
      </c>
      <c r="HZ2" s="116" t="s">
        <v>430</v>
      </c>
      <c r="IA2" s="116" t="s">
        <v>431</v>
      </c>
      <c r="IB2" s="116" t="s">
        <v>656</v>
      </c>
      <c r="IC2" s="116" t="s">
        <v>184</v>
      </c>
      <c r="ID2" s="116" t="s">
        <v>185</v>
      </c>
      <c r="IE2" s="116" t="s">
        <v>432</v>
      </c>
      <c r="IF2" s="116" t="s">
        <v>659</v>
      </c>
      <c r="IG2" s="116" t="s">
        <v>1081</v>
      </c>
      <c r="IH2" s="116" t="s">
        <v>412</v>
      </c>
      <c r="II2" s="116" t="s">
        <v>433</v>
      </c>
      <c r="IJ2" s="116" t="s">
        <v>434</v>
      </c>
      <c r="IK2" s="116" t="s">
        <v>435</v>
      </c>
      <c r="IL2" s="116" t="s">
        <v>436</v>
      </c>
      <c r="IM2" s="116" t="s">
        <v>186</v>
      </c>
      <c r="IN2" s="116" t="s">
        <v>412</v>
      </c>
      <c r="IO2" s="116" t="s">
        <v>428</v>
      </c>
      <c r="IP2" s="116" t="s">
        <v>429</v>
      </c>
      <c r="IQ2" s="116" t="s">
        <v>430</v>
      </c>
      <c r="IR2" s="116" t="s">
        <v>431</v>
      </c>
      <c r="IS2" s="116" t="s">
        <v>183</v>
      </c>
      <c r="IT2" s="116" t="s">
        <v>656</v>
      </c>
      <c r="IU2" s="116" t="s">
        <v>184</v>
      </c>
      <c r="IV2" s="116" t="s">
        <v>185</v>
      </c>
      <c r="IW2" s="116" t="s">
        <v>432</v>
      </c>
      <c r="IX2" s="116" t="s">
        <v>659</v>
      </c>
      <c r="IY2" s="116" t="s">
        <v>1081</v>
      </c>
      <c r="IZ2" s="116" t="s">
        <v>412</v>
      </c>
      <c r="JA2" s="116" t="s">
        <v>433</v>
      </c>
      <c r="JB2" s="116" t="s">
        <v>434</v>
      </c>
      <c r="JC2" s="116" t="s">
        <v>435</v>
      </c>
      <c r="JD2" s="116" t="s">
        <v>436</v>
      </c>
      <c r="JE2" s="116" t="s">
        <v>186</v>
      </c>
      <c r="JF2" s="116" t="s">
        <v>412</v>
      </c>
      <c r="JG2" s="116" t="s">
        <v>428</v>
      </c>
      <c r="JH2" s="116" t="s">
        <v>429</v>
      </c>
      <c r="JI2" s="116" t="s">
        <v>430</v>
      </c>
      <c r="JJ2" s="116" t="s">
        <v>431</v>
      </c>
      <c r="JK2" s="116" t="s">
        <v>183</v>
      </c>
      <c r="JL2" s="116" t="s">
        <v>656</v>
      </c>
      <c r="JM2" s="116" t="s">
        <v>184</v>
      </c>
      <c r="JN2" s="116" t="s">
        <v>185</v>
      </c>
      <c r="JO2" s="116" t="s">
        <v>432</v>
      </c>
      <c r="JP2" s="116" t="s">
        <v>659</v>
      </c>
      <c r="JQ2" s="116" t="s">
        <v>1081</v>
      </c>
      <c r="JR2" s="116" t="s">
        <v>412</v>
      </c>
      <c r="JS2" s="116" t="s">
        <v>433</v>
      </c>
      <c r="JT2" s="116" t="s">
        <v>434</v>
      </c>
      <c r="JU2" s="116" t="s">
        <v>435</v>
      </c>
      <c r="JV2" s="116" t="s">
        <v>436</v>
      </c>
      <c r="JW2" s="116" t="s">
        <v>186</v>
      </c>
      <c r="JX2" s="116" t="s">
        <v>412</v>
      </c>
      <c r="JY2" s="120" t="s">
        <v>188</v>
      </c>
    </row>
    <row r="3" spans="1:285" s="79" customFormat="1" ht="20.100000000000001" customHeight="1" x14ac:dyDescent="0.15">
      <c r="A3" s="117"/>
      <c r="B3" s="118" t="str">
        <f>IF(調査票!$H$18="","",調査票!$H$18)</f>
        <v/>
      </c>
      <c r="C3" s="149" t="str">
        <f>IF(調査票!$H$20="","",調査票!$H$20)</f>
        <v/>
      </c>
      <c r="D3" s="155">
        <f>IF(調査票!$O$173="","",調査票!$O$173)</f>
        <v>0</v>
      </c>
      <c r="E3" s="159">
        <f>IF(調査票!$O$174="","",調査票!$O$174)</f>
        <v>0</v>
      </c>
      <c r="F3" s="159">
        <f>IF(調査票!$O$176="","",調査票!$O$176)</f>
        <v>0</v>
      </c>
      <c r="G3" s="159">
        <f>IF(調査票!$O$177="","",調査票!$O$177)</f>
        <v>0</v>
      </c>
      <c r="H3" s="159">
        <f>IF(調査票!$O$179="","",調査票!$O$179)</f>
        <v>0</v>
      </c>
      <c r="I3" s="156">
        <f>IF(調査票!$O$180="","",調査票!$O$180)</f>
        <v>0</v>
      </c>
      <c r="J3" s="155" t="str">
        <f>IF(調査票!$R$173="","",調査票!$R$173)</f>
        <v/>
      </c>
      <c r="K3" s="159" t="str">
        <f>IF(調査票!$R$174="","",調査票!$R$174)</f>
        <v/>
      </c>
      <c r="L3" s="159" t="str">
        <f>IF(調査票!$R$176="","",調査票!$R$176)</f>
        <v/>
      </c>
      <c r="M3" s="159" t="str">
        <f>IF(調査票!$R$177="","",調査票!$R$177)</f>
        <v/>
      </c>
      <c r="N3" s="159" t="str">
        <f>IF(調査票!$R$179="","",調査票!$R$179)</f>
        <v/>
      </c>
      <c r="O3" s="156" t="str">
        <f>IF(調査票!$R$180="","",調査票!$R$180)</f>
        <v/>
      </c>
      <c r="P3" s="155" t="str">
        <f>IF(調査票!$U$173="","",調査票!$U$173)</f>
        <v/>
      </c>
      <c r="Q3" s="159" t="str">
        <f>IF(調査票!$U$174="","",調査票!$U$174)</f>
        <v/>
      </c>
      <c r="R3" s="159" t="str">
        <f>IF(調査票!$U$176="","",調査票!$U$176)</f>
        <v/>
      </c>
      <c r="S3" s="159" t="str">
        <f>IF(調査票!$U$177="","",調査票!$U$177)</f>
        <v/>
      </c>
      <c r="T3" s="159" t="str">
        <f>IF(調査票!$U$179="","",調査票!$U$179)</f>
        <v/>
      </c>
      <c r="U3" s="156" t="str">
        <f>IF(調査票!$U$180="","",調査票!$U$180)</f>
        <v/>
      </c>
      <c r="V3" s="155" t="str">
        <f>IF(調査票!$P$192="","",調査票!$P$192)</f>
        <v/>
      </c>
      <c r="W3" s="159" t="str">
        <f>IF(調査票!$P$193="","",調査票!$P$193)</f>
        <v/>
      </c>
      <c r="X3" s="159" t="str">
        <f>IF(調査票!$P$195="","",調査票!$P$195)</f>
        <v/>
      </c>
      <c r="Y3" s="159" t="str">
        <f>IF(調査票!$P$196="","",調査票!$P$196)</f>
        <v/>
      </c>
      <c r="Z3" s="159" t="str">
        <f>IF(調査票!$P$198="","",調査票!$P$198)</f>
        <v/>
      </c>
      <c r="AA3" s="156" t="str">
        <f>IF(調査票!$P$207="","",調査票!$P$207)</f>
        <v/>
      </c>
      <c r="AB3" s="155">
        <f>IF(調査票!$S$192="","",調査票!$S$192)</f>
        <v>0</v>
      </c>
      <c r="AC3" s="159">
        <f>IF(調査票!$S$193="","",調査票!$S$193)</f>
        <v>0</v>
      </c>
      <c r="AD3" s="159">
        <f>IF(調査票!$S$195="","",調査票!$S$195)</f>
        <v>0</v>
      </c>
      <c r="AE3" s="159">
        <f>IF(調査票!$S$196="","",調査票!$S$196)</f>
        <v>0</v>
      </c>
      <c r="AF3" s="159">
        <f>IF(調査票!$S$198="","",調査票!$S$198)</f>
        <v>0</v>
      </c>
      <c r="AG3" s="159">
        <f>IF(調査票!$S$199="","",調査票!$S$199)</f>
        <v>0</v>
      </c>
      <c r="AH3" s="159">
        <f>IF(調査票!$S$200="","",調査票!$S$200)</f>
        <v>0</v>
      </c>
      <c r="AI3" s="159">
        <f>IF(調査票!$S$201="","",調査票!$S$201)</f>
        <v>0</v>
      </c>
      <c r="AJ3" s="159">
        <f>IF(調査票!$S$202="","",調査票!$S$202)</f>
        <v>0</v>
      </c>
      <c r="AK3" s="159">
        <f>IF(調査票!$S$203="","",調査票!$S$203)</f>
        <v>0</v>
      </c>
      <c r="AL3" s="159">
        <f>IF(調査票!$S$204="","",調査票!$S$204)</f>
        <v>0</v>
      </c>
      <c r="AM3" s="159">
        <f>IF(調査票!$S$205="","",調査票!$S$205)</f>
        <v>0</v>
      </c>
      <c r="AN3" s="159">
        <f>IF(調査票!$S$206="","",調査票!$S$206)</f>
        <v>0</v>
      </c>
      <c r="AO3" s="156">
        <f>IF(調査票!$S$207="","",調査票!$S$207)</f>
        <v>0</v>
      </c>
      <c r="AP3" s="155" t="str">
        <f>IF(調査票!$V$192="","",調査票!$V$192)</f>
        <v/>
      </c>
      <c r="AQ3" s="159" t="str">
        <f>IF(調査票!$V$193="","",調査票!$V$193)</f>
        <v/>
      </c>
      <c r="AR3" s="159" t="str">
        <f>IF(調査票!$V$195="","",調査票!$V$195)</f>
        <v/>
      </c>
      <c r="AS3" s="159" t="str">
        <f>IF(調査票!$V$196="","",調査票!$V$196)</f>
        <v/>
      </c>
      <c r="AT3" s="159" t="str">
        <f>IF(調査票!$V$198="","",調査票!$V$198)</f>
        <v/>
      </c>
      <c r="AU3" s="159" t="str">
        <f>IF(調査票!$V$199="","",調査票!$V$199)</f>
        <v/>
      </c>
      <c r="AV3" s="159" t="str">
        <f>IF(調査票!$V$200="","",調査票!$V$200)</f>
        <v/>
      </c>
      <c r="AW3" s="159" t="str">
        <f>IF(調査票!$V$201="","",調査票!$V$201)</f>
        <v/>
      </c>
      <c r="AX3" s="159" t="str">
        <f>IF(調査票!$V$202="","",調査票!$V$202)</f>
        <v/>
      </c>
      <c r="AY3" s="159" t="str">
        <f>IF(調査票!$V$203="","",調査票!$V$203)</f>
        <v/>
      </c>
      <c r="AZ3" s="159" t="str">
        <f>IF(調査票!$V$204="","",調査票!$V$204)</f>
        <v/>
      </c>
      <c r="BA3" s="159" t="str">
        <f>IF(調査票!$V$205="","",調査票!$V$205)</f>
        <v/>
      </c>
      <c r="BB3" s="159" t="str">
        <f>IF(調査票!$V$206="","",調査票!$V$206)</f>
        <v/>
      </c>
      <c r="BC3" s="156" t="str">
        <f>IF(調査票!$V$207="","",調査票!$V$207)</f>
        <v/>
      </c>
      <c r="BD3" s="155" t="str">
        <f>IF(調査票!$Y$192="","",調査票!$Y$192)</f>
        <v/>
      </c>
      <c r="BE3" s="159" t="str">
        <f>IF(調査票!$Y$193="","",調査票!$Y$193)</f>
        <v/>
      </c>
      <c r="BF3" s="159" t="str">
        <f>IF(調査票!$Y$195="","",調査票!$Y$195)</f>
        <v/>
      </c>
      <c r="BG3" s="159" t="str">
        <f>IF(調査票!$Y$196="","",調査票!$Y$196)</f>
        <v/>
      </c>
      <c r="BH3" s="159" t="str">
        <f>IF(調査票!$Y$198="","",調査票!$Y$198)</f>
        <v/>
      </c>
      <c r="BI3" s="159" t="str">
        <f>IF(調査票!$Y$199="","",調査票!$Y$199)</f>
        <v/>
      </c>
      <c r="BJ3" s="159" t="str">
        <f>IF(調査票!$Y$200="","",調査票!$Y$200)</f>
        <v/>
      </c>
      <c r="BK3" s="159" t="str">
        <f>IF(調査票!$Y$201="","",調査票!$Y$201)</f>
        <v/>
      </c>
      <c r="BL3" s="159" t="str">
        <f>IF(調査票!$Y$202="","",調査票!$Y$202)</f>
        <v/>
      </c>
      <c r="BM3" s="159" t="str">
        <f>IF(調査票!$Y$203="","",調査票!$Y$203)</f>
        <v/>
      </c>
      <c r="BN3" s="159" t="str">
        <f>IF(調査票!$Y$204="","",調査票!$Y$204)</f>
        <v/>
      </c>
      <c r="BO3" s="159" t="str">
        <f>IF(調査票!$Y$205="","",調査票!$Y$205)</f>
        <v/>
      </c>
      <c r="BP3" s="159" t="str">
        <f>IF(調査票!$Y$206="","",調査票!$Y$206)</f>
        <v/>
      </c>
      <c r="BQ3" s="156" t="str">
        <f>IF(調査票!$Y$207="","",調査票!$Y$207)</f>
        <v/>
      </c>
      <c r="BR3" s="155">
        <f>IF(調査票!$AB$192="","",調査票!$AB$192)</f>
        <v>0</v>
      </c>
      <c r="BS3" s="159">
        <f>IF(調査票!$AB$193="","",調査票!$AB$193)</f>
        <v>0</v>
      </c>
      <c r="BT3" s="159">
        <f>IF(調査票!$AB$195="","",調査票!$AB$195)</f>
        <v>0</v>
      </c>
      <c r="BU3" s="159">
        <f>IF(調査票!$AB$196="","",調査票!$AB$196)</f>
        <v>0</v>
      </c>
      <c r="BV3" s="159">
        <f>IF(調査票!$AB$198="","",調査票!$AB$198)</f>
        <v>0</v>
      </c>
      <c r="BW3" s="159">
        <f>IF(調査票!$AB$199="","",調査票!$AB$199)</f>
        <v>0</v>
      </c>
      <c r="BX3" s="159">
        <f>IF(調査票!$AB$200="","",調査票!$AB$200)</f>
        <v>0</v>
      </c>
      <c r="BY3" s="159">
        <f>IF(調査票!$AB$201="","",調査票!$AB$201)</f>
        <v>0</v>
      </c>
      <c r="BZ3" s="159">
        <f>IF(調査票!$AB$202="","",調査票!$AB$202)</f>
        <v>0</v>
      </c>
      <c r="CA3" s="159">
        <f>IF(調査票!$AB$203="","",調査票!$AB$203)</f>
        <v>0</v>
      </c>
      <c r="CB3" s="159">
        <f>IF(調査票!$AB$204="","",調査票!$AB$204)</f>
        <v>0</v>
      </c>
      <c r="CC3" s="159">
        <f>IF(調査票!$AB$205="","",調査票!$AB$205)</f>
        <v>0</v>
      </c>
      <c r="CD3" s="159">
        <f>IF(調査票!$AB$206="","",調査票!$AB$206)</f>
        <v>0</v>
      </c>
      <c r="CE3" s="156">
        <f>IF(調査票!$AB$207="","",調査票!$AB$207)</f>
        <v>0</v>
      </c>
      <c r="CF3" s="155" t="str">
        <f>IF(調査票!$AE$192="","",調査票!$AE$192)</f>
        <v/>
      </c>
      <c r="CG3" s="159" t="str">
        <f>IF(調査票!$AE$193="","",調査票!$AE$193)</f>
        <v/>
      </c>
      <c r="CH3" s="159" t="str">
        <f>IF(調査票!$AE$195="","",調査票!$AE$195)</f>
        <v/>
      </c>
      <c r="CI3" s="159" t="str">
        <f>IF(調査票!$AE$196="","",調査票!$AE$196)</f>
        <v/>
      </c>
      <c r="CJ3" s="159" t="str">
        <f>IF(調査票!$AE$198="","",調査票!$AE$198)</f>
        <v/>
      </c>
      <c r="CK3" s="159" t="str">
        <f>IF(調査票!$AE$199="","",調査票!$AE$199)</f>
        <v/>
      </c>
      <c r="CL3" s="159" t="str">
        <f>IF(調査票!$AE$200="","",調査票!$AE$200)</f>
        <v/>
      </c>
      <c r="CM3" s="159" t="str">
        <f>IF(調査票!$AE$201="","",調査票!$AE$201)</f>
        <v/>
      </c>
      <c r="CN3" s="159" t="str">
        <f>IF(調査票!$AE$202="","",調査票!$AE$202)</f>
        <v/>
      </c>
      <c r="CO3" s="159" t="str">
        <f>IF(調査票!$AE$203="","",調査票!$AE$203)</f>
        <v/>
      </c>
      <c r="CP3" s="159" t="str">
        <f>IF(調査票!$AE$204="","",調査票!$AE$204)</f>
        <v/>
      </c>
      <c r="CQ3" s="159" t="str">
        <f>IF(調査票!$AE$205="","",調査票!$AE$205)</f>
        <v/>
      </c>
      <c r="CR3" s="159" t="str">
        <f>IF(調査票!$AE$206="","",調査票!$AE$206)</f>
        <v/>
      </c>
      <c r="CS3" s="156" t="str">
        <f>IF(調査票!$AE$207="","",調査票!$AE$207)</f>
        <v/>
      </c>
      <c r="CT3" s="155" t="str">
        <f>IF(調査票!$AH$192="","",調査票!$AH$192)</f>
        <v/>
      </c>
      <c r="CU3" s="159" t="str">
        <f>IF(調査票!$AH$193="","",調査票!$AH$193)</f>
        <v/>
      </c>
      <c r="CV3" s="159" t="str">
        <f>IF(調査票!$AH$195="","",調査票!$AH$195)</f>
        <v/>
      </c>
      <c r="CW3" s="159" t="str">
        <f>IF(調査票!$AH$196="","",調査票!$AH$196)</f>
        <v/>
      </c>
      <c r="CX3" s="159" t="str">
        <f>IF(調査票!$AH$198="","",調査票!$AH$198)</f>
        <v/>
      </c>
      <c r="CY3" s="159" t="str">
        <f>IF(調査票!$AH$199="","",調査票!$AH$199)</f>
        <v/>
      </c>
      <c r="CZ3" s="159" t="str">
        <f>IF(調査票!$AH$200="","",調査票!$AH$200)</f>
        <v/>
      </c>
      <c r="DA3" s="159" t="str">
        <f>IF(調査票!$AH$201="","",調査票!$AH$201)</f>
        <v/>
      </c>
      <c r="DB3" s="159" t="str">
        <f>IF(調査票!$AH$202="","",調査票!$AH$202)</f>
        <v/>
      </c>
      <c r="DC3" s="159" t="str">
        <f>IF(調査票!$AH$203="","",調査票!$AH$203)</f>
        <v/>
      </c>
      <c r="DD3" s="159" t="str">
        <f>IF(調査票!$AH$204="","",調査票!$AH$204)</f>
        <v/>
      </c>
      <c r="DE3" s="159" t="str">
        <f>IF(調査票!$AH$205="","",調査票!$AH$205)</f>
        <v/>
      </c>
      <c r="DF3" s="159" t="str">
        <f>IF(調査票!$AH$206="","",調査票!$AH$206)</f>
        <v/>
      </c>
      <c r="DG3" s="156" t="str">
        <f>IF(調査票!$AH$207="","",調査票!$AH$207)</f>
        <v/>
      </c>
      <c r="DH3" s="162"/>
      <c r="DI3" s="162"/>
      <c r="DJ3" s="162"/>
      <c r="DK3" s="162"/>
      <c r="DL3" s="162"/>
      <c r="DM3" s="162"/>
      <c r="DN3" s="155" t="str">
        <f>IF(調査票!$P$227="","",調査票!$P$227)</f>
        <v/>
      </c>
      <c r="DO3" s="159" t="str">
        <f>IF(調査票!$P$228="","",調査票!$P$228)</f>
        <v/>
      </c>
      <c r="DP3" s="159" t="str">
        <f>IF(調査票!$P$230="","",調査票!$P$230)</f>
        <v/>
      </c>
      <c r="DQ3" s="159" t="str">
        <f>IF(調査票!$P$231="","",調査票!$P$231)</f>
        <v/>
      </c>
      <c r="DR3" s="159">
        <f>IF(調査票!$P$233="","",調査票!$P$233)</f>
        <v>0</v>
      </c>
      <c r="DS3" s="159" t="str">
        <f>IF(調査票!$P$234="","",調査票!$P$234)</f>
        <v/>
      </c>
      <c r="DT3" s="159" t="str">
        <f>IF(調査票!$P$235="","",調査票!$P$235)</f>
        <v/>
      </c>
      <c r="DU3" s="159" t="str">
        <f>IF(調査票!$P$236="","",調査票!$P$236)</f>
        <v/>
      </c>
      <c r="DV3" s="159" t="str">
        <f>IF(調査票!$P$237="","",調査票!$P$237)</f>
        <v/>
      </c>
      <c r="DW3" s="159" t="str">
        <f>IF(調査票!$P$238="","",調査票!$P$238)</f>
        <v/>
      </c>
      <c r="DX3" s="159" t="str">
        <f>IF(調査票!$P$239="","",調査票!$P$239)</f>
        <v/>
      </c>
      <c r="DY3" s="159" t="str">
        <f>IF(調査票!$P$240="","",調査票!$P$240)</f>
        <v/>
      </c>
      <c r="DZ3" s="159" t="str">
        <f>IF(調査票!$P$241="","",調査票!$P$241)</f>
        <v/>
      </c>
      <c r="EA3" s="159" t="str">
        <f>IF(調査票!$P$242="","",調査票!$P$242)</f>
        <v/>
      </c>
      <c r="EB3" s="156" t="str">
        <f>IF(調査票!$P$243="","",調査票!$P$243)</f>
        <v/>
      </c>
      <c r="EC3" s="155" t="str">
        <f>IF(調査票!$S$227="","",調査票!$S$227)</f>
        <v/>
      </c>
      <c r="ED3" s="159" t="str">
        <f>IF(調査票!$S$228="","",調査票!$S$228)</f>
        <v/>
      </c>
      <c r="EE3" s="253" t="str">
        <f>IF(調査票!$S$233="","",調査票!$S$233)</f>
        <v/>
      </c>
      <c r="EF3" s="155" t="str">
        <f>IF(調査票!$V$227="","",調査票!$V$227)</f>
        <v/>
      </c>
      <c r="EG3" s="159" t="str">
        <f>IF(調査票!$V$228="","",調査票!$V$228)</f>
        <v/>
      </c>
      <c r="EH3" s="166" t="str">
        <f>IF(調査票!$V$230="","",調査票!$V$230)</f>
        <v/>
      </c>
      <c r="EI3" s="156" t="str">
        <f>IF(調査票!$V$233="","",調査票!$V$233)</f>
        <v/>
      </c>
      <c r="EJ3" s="155" t="str">
        <f>IF(調査票!$Y$227="","",調査票!$Y$227)</f>
        <v/>
      </c>
      <c r="EK3" s="159" t="str">
        <f>IF(調査票!$Y$228="","",調査票!$Y$228)</f>
        <v/>
      </c>
      <c r="EL3" s="159" t="str">
        <f>IF(調査票!$Y$231="","",調査票!$Y$231)</f>
        <v/>
      </c>
      <c r="EM3" s="156" t="str">
        <f>IF(調査票!$Y$233="","",調査票!$Y$233)</f>
        <v/>
      </c>
      <c r="EN3" s="155" t="str">
        <f>IF(調査票!$AB$227="","",調査票!$AB$227)</f>
        <v/>
      </c>
      <c r="EO3" s="156" t="str">
        <f>IF(調査票!$AB$228="","",調査票!$AB$228)</f>
        <v/>
      </c>
      <c r="EP3" s="172" t="str">
        <f>IF(調査票!$R$262="","",調査票!$R$262)</f>
        <v/>
      </c>
      <c r="EQ3" s="173" t="str">
        <f>IF(調査票!$R$263="","",調査票!$R$263)</f>
        <v/>
      </c>
      <c r="ER3" s="173" t="str">
        <f>IF(調査票!$R$264="","",調査票!$R$264)</f>
        <v/>
      </c>
      <c r="ES3" s="173" t="str">
        <f>IF(調査票!$R$265="","",調査票!$R$265)</f>
        <v/>
      </c>
      <c r="ET3" s="173" t="str">
        <f>IF(調査票!$R$266="","",調査票!$R$266)</f>
        <v/>
      </c>
      <c r="EU3" s="173" t="str">
        <f>IF(調査票!$R$267="","",調査票!$R$267)</f>
        <v/>
      </c>
      <c r="EV3" s="173" t="str">
        <f>IF(調査票!$R$268="","",調査票!$R$268)</f>
        <v/>
      </c>
      <c r="EW3" s="173" t="str">
        <f>IF(調査票!$R$269="","",調査票!$R$269)</f>
        <v/>
      </c>
      <c r="EX3" s="173" t="str">
        <f>IF(調査票!$R$270="","",調査票!$R$270)</f>
        <v/>
      </c>
      <c r="EY3" s="173" t="str">
        <f>IF(調査票!$R$271="","",調査票!$R$271)</f>
        <v/>
      </c>
      <c r="EZ3" s="173" t="str">
        <f>IF(調査票!$R$272="","",調査票!$R$272)</f>
        <v/>
      </c>
      <c r="FA3" s="173" t="str">
        <f>IF(調査票!$R$273="","",調査票!$R$273)</f>
        <v/>
      </c>
      <c r="FB3" s="173" t="str">
        <f>IF(調査票!$R$274="","",調査票!$R$274)</f>
        <v/>
      </c>
      <c r="FC3" s="173" t="str">
        <f>IF(調査票!$R$275="","",調査票!$R$275)</f>
        <v/>
      </c>
      <c r="FD3" s="173" t="str">
        <f>IF(調査票!$R$276="","",調査票!$R$276)</f>
        <v/>
      </c>
      <c r="FE3" s="173" t="str">
        <f>IF(調査票!$R$277="","",調査票!$R$277)</f>
        <v/>
      </c>
      <c r="FF3" s="174" t="str">
        <f>IF(調査票!$R$278="","",調査票!$R$278)</f>
        <v/>
      </c>
      <c r="FG3" s="172" t="str">
        <f>IF(調査票!$W$262="","",調査票!$W$262)</f>
        <v/>
      </c>
      <c r="FH3" s="173" t="str">
        <f>IF(調査票!$W$263="","",調査票!$W$263)</f>
        <v/>
      </c>
      <c r="FI3" s="173" t="str">
        <f>IF(調査票!$W$264="","",調査票!$W$264)</f>
        <v/>
      </c>
      <c r="FJ3" s="173" t="str">
        <f>IF(調査票!$W$265="","",調査票!$W$265)</f>
        <v/>
      </c>
      <c r="FK3" s="173" t="str">
        <f>IF(調査票!$W$266="","",調査票!$W$266)</f>
        <v/>
      </c>
      <c r="FL3" s="173" t="str">
        <f>IF(調査票!$W$267="","",調査票!$W$267)</f>
        <v/>
      </c>
      <c r="FM3" s="173" t="str">
        <f>IF(調査票!$W$268="","",調査票!$W$268)</f>
        <v/>
      </c>
      <c r="FN3" s="173" t="str">
        <f>IF(調査票!$W$269="","",調査票!$W$269)</f>
        <v/>
      </c>
      <c r="FO3" s="173" t="str">
        <f>IF(調査票!$W$270="","",調査票!$W$270)</f>
        <v/>
      </c>
      <c r="FP3" s="173" t="str">
        <f>IF(調査票!$W$271="","",調査票!$W$271)</f>
        <v/>
      </c>
      <c r="FQ3" s="173" t="str">
        <f>IF(調査票!$W$272="","",調査票!$W$272)</f>
        <v/>
      </c>
      <c r="FR3" s="173" t="str">
        <f>IF(調査票!$W$273="","",調査票!$W$273)</f>
        <v/>
      </c>
      <c r="FS3" s="173" t="str">
        <f>IF(調査票!$W$274="","",調査票!$W$274)</f>
        <v/>
      </c>
      <c r="FT3" s="173" t="str">
        <f>IF(調査票!$W$275="","",調査票!$W$275)</f>
        <v/>
      </c>
      <c r="FU3" s="173" t="str">
        <f>IF(調査票!$W$276="","",調査票!$W$276)</f>
        <v/>
      </c>
      <c r="FV3" s="173" t="str">
        <f>IF(調査票!$W$277="","",調査票!$W$277)</f>
        <v/>
      </c>
      <c r="FW3" s="174" t="str">
        <f>IF(調査票!$W$278="","",調査票!$W$278)</f>
        <v/>
      </c>
      <c r="FX3" s="172" t="str">
        <f>IF(調査票!$AA$262="","",調査票!$AA$262)</f>
        <v/>
      </c>
      <c r="FY3" s="173" t="str">
        <f>IF(調査票!$AA$263="","",調査票!$AA$263)</f>
        <v/>
      </c>
      <c r="FZ3" s="173" t="str">
        <f>IF(調査票!$AA$264="","",調査票!$AA$264)</f>
        <v/>
      </c>
      <c r="GA3" s="173" t="str">
        <f>IF(調査票!$AA$265="","",調査票!$AA$265)</f>
        <v/>
      </c>
      <c r="GB3" s="173" t="str">
        <f>IF(調査票!$AA$266="","",調査票!$AA$266)</f>
        <v/>
      </c>
      <c r="GC3" s="173" t="str">
        <f>IF(調査票!$AA$267="","",調査票!$AA$267)</f>
        <v/>
      </c>
      <c r="GD3" s="173" t="str">
        <f>IF(調査票!$AA$268="","",調査票!$AA$268)</f>
        <v/>
      </c>
      <c r="GE3" s="173" t="str">
        <f>IF(調査票!$AA$269="","",調査票!$AA$269)</f>
        <v/>
      </c>
      <c r="GF3" s="173" t="str">
        <f>IF(調査票!$AA$270="","",調査票!$AA$270)</f>
        <v/>
      </c>
      <c r="GG3" s="173" t="str">
        <f>IF(調査票!$AA$271="","",調査票!$AA$271)</f>
        <v/>
      </c>
      <c r="GH3" s="173" t="str">
        <f>IF(調査票!$AA$272="","",調査票!$AA$272)</f>
        <v/>
      </c>
      <c r="GI3" s="173" t="str">
        <f>IF(調査票!$AA$273="","",調査票!$AA$273)</f>
        <v/>
      </c>
      <c r="GJ3" s="173" t="str">
        <f>IF(調査票!$AA$274="","",調査票!$AA$274)</f>
        <v/>
      </c>
      <c r="GK3" s="173" t="str">
        <f>IF(調査票!$AA$275="","",調査票!$AA$275)</f>
        <v/>
      </c>
      <c r="GL3" s="173" t="str">
        <f>IF(調査票!$AA$276="","",調査票!$AA$276)</f>
        <v/>
      </c>
      <c r="GM3" s="173" t="str">
        <f>IF(調査票!$AA$277="","",調査票!$AA$277)</f>
        <v/>
      </c>
      <c r="GN3" s="174" t="str">
        <f>IF(調査票!$AA$278="","",調査票!$AA$278)</f>
        <v/>
      </c>
      <c r="GO3" s="172" t="str">
        <f>IF(調査票!$AE$262="","",調査票!$AE$262)</f>
        <v/>
      </c>
      <c r="GP3" s="173" t="str">
        <f>IF(調査票!$AE$263="","",調査票!$AE$263)</f>
        <v/>
      </c>
      <c r="GQ3" s="173" t="str">
        <f>IF(調査票!$AE$264="","",調査票!$AE$264)</f>
        <v/>
      </c>
      <c r="GR3" s="173" t="str">
        <f>IF(調査票!$AE$265="","",調査票!$AE$265)</f>
        <v/>
      </c>
      <c r="GS3" s="173" t="str">
        <f>IF(調査票!$AE$266="","",調査票!$AE$266)</f>
        <v/>
      </c>
      <c r="GT3" s="173" t="str">
        <f>IF(調査票!$AE$267="","",調査票!$AE$267)</f>
        <v/>
      </c>
      <c r="GU3" s="173" t="str">
        <f>IF(調査票!$AE$268="","",調査票!$AE$268)</f>
        <v/>
      </c>
      <c r="GV3" s="173" t="str">
        <f>IF(調査票!$AE$269="","",調査票!$AE$269)</f>
        <v/>
      </c>
      <c r="GW3" s="173" t="str">
        <f>IF(調査票!$AE$270="","",調査票!$AE$270)</f>
        <v/>
      </c>
      <c r="GX3" s="173" t="str">
        <f>IF(調査票!$AE$271="","",調査票!$AE$271)</f>
        <v/>
      </c>
      <c r="GY3" s="173" t="str">
        <f>IF(調査票!$AE$272="","",調査票!$AE$272)</f>
        <v/>
      </c>
      <c r="GZ3" s="173" t="str">
        <f>IF(調査票!$AE$273="","",調査票!$AE$273)</f>
        <v/>
      </c>
      <c r="HA3" s="173" t="str">
        <f>IF(調査票!$AE$274="","",調査票!$AE$274)</f>
        <v/>
      </c>
      <c r="HB3" s="173" t="str">
        <f>IF(調査票!$AE$275="","",調査票!$AE$275)</f>
        <v/>
      </c>
      <c r="HC3" s="173" t="str">
        <f>IF(調査票!$AE$276="","",調査票!$AE$276)</f>
        <v/>
      </c>
      <c r="HD3" s="173" t="str">
        <f>IF(調査票!$AE$277="","",調査票!$AE$277)</f>
        <v/>
      </c>
      <c r="HE3" s="176" t="str">
        <f>IF(調査票!$AE$278="","",調査票!$AE$278)</f>
        <v/>
      </c>
      <c r="HF3" s="162" t="str">
        <f>IF(調査票!$N$280="","",調査票!$N$280)</f>
        <v/>
      </c>
      <c r="HG3" s="169" t="str">
        <f>IF(調査票!$Q$291="","",調査票!$Q$291)</f>
        <v/>
      </c>
      <c r="HH3" s="119" t="str">
        <f>IF(調査票!$Q$292="","",調査票!$Q$292)</f>
        <v/>
      </c>
      <c r="HI3" s="119" t="str">
        <f>IF(調査票!$Q$293="","",調査票!$Q$293)</f>
        <v/>
      </c>
      <c r="HJ3" s="119" t="str">
        <f>IF(調査票!$Q$294="","",調査票!$Q$294)</f>
        <v/>
      </c>
      <c r="HK3" s="119" t="str">
        <f>IF(調査票!$Q$296="","",調査票!$Q$296)</f>
        <v/>
      </c>
      <c r="HL3" s="119" t="str">
        <f>IF(調査票!$Q$297="","",調査票!$Q$297)</f>
        <v/>
      </c>
      <c r="HM3" s="119" t="str">
        <f>IF(調査票!$Q$298="","",調査票!$Q$298)</f>
        <v/>
      </c>
      <c r="HN3" s="119" t="str">
        <f>IF(調査票!$Q$299="","",調査票!$Q$299)</f>
        <v/>
      </c>
      <c r="HO3" s="119" t="str">
        <f>IF(調査票!$Q$300="","",調査票!$Q$300)</f>
        <v/>
      </c>
      <c r="HP3" s="119" t="str">
        <f>IF(調査票!$Q$301="","",調査票!$Q$301)</f>
        <v/>
      </c>
      <c r="HQ3" s="119" t="str">
        <f>IF(調査票!$Q$302="","",調査票!$Q$302)</f>
        <v/>
      </c>
      <c r="HR3" s="119" t="str">
        <f>IF(調査票!$Q$303="","",調査票!$Q$303)</f>
        <v/>
      </c>
      <c r="HS3" s="119" t="str">
        <f>IF(調査票!$Q$304="","",調査票!$Q$304)</f>
        <v/>
      </c>
      <c r="HT3" s="119" t="str">
        <f>IF(調査票!$Q$305="","",調査票!$Q$305)</f>
        <v/>
      </c>
      <c r="HU3" s="241"/>
      <c r="HV3" s="119" t="str">
        <f>IF(調査票!$Q$307="","",調査票!$Q$307)</f>
        <v/>
      </c>
      <c r="HW3" s="119" t="str">
        <f>IF(調査票!$Q$308="","",調査票!$Q$308)</f>
        <v/>
      </c>
      <c r="HX3" s="119" t="str">
        <f>IF(調査票!$T$291="","",調査票!$T$291)</f>
        <v/>
      </c>
      <c r="HY3" s="119" t="str">
        <f>IF(調査票!$T$292="","",調査票!$T$292)</f>
        <v/>
      </c>
      <c r="HZ3" s="119" t="str">
        <f>IF(調査票!$T$293="","",調査票!$T$293)</f>
        <v/>
      </c>
      <c r="IA3" s="119" t="str">
        <f>IF(調査票!$T$294="","",調査票!$T$294)</f>
        <v/>
      </c>
      <c r="IB3" s="119" t="str">
        <f>IF(調査票!$T$296="","",調査票!$T$296)</f>
        <v/>
      </c>
      <c r="IC3" s="119" t="str">
        <f>IF(調査票!$T$297="","",調査票!$T$297)</f>
        <v/>
      </c>
      <c r="ID3" s="119" t="str">
        <f>IF(調査票!$T$298="","",調査票!$T$298)</f>
        <v/>
      </c>
      <c r="IE3" s="119" t="str">
        <f>IF(調査票!$T$299="","",調査票!$T$299)</f>
        <v/>
      </c>
      <c r="IF3" s="119" t="str">
        <f>IF(調査票!$T$300="","",調査票!$T$300)</f>
        <v/>
      </c>
      <c r="IG3" s="119" t="str">
        <f>IF(調査票!$T$301="","",調査票!$T$301)</f>
        <v/>
      </c>
      <c r="IH3" s="119" t="str">
        <f>IF(調査票!$T$302="","",調査票!$T$302)</f>
        <v/>
      </c>
      <c r="II3" s="119" t="str">
        <f>IF(調査票!$T$303="","",調査票!$T$303)</f>
        <v/>
      </c>
      <c r="IJ3" s="119" t="str">
        <f>IF(調査票!$T$304="","",調査票!$T$304)</f>
        <v/>
      </c>
      <c r="IK3" s="119" t="str">
        <f>IF(調査票!$T$305="","",調査票!$T$305)</f>
        <v/>
      </c>
      <c r="IL3" s="119" t="str">
        <f>IF(調査票!$T$306="","",調査票!$T$306)</f>
        <v/>
      </c>
      <c r="IM3" s="119" t="str">
        <f>IF(調査票!$T$307="","",調査票!$T$307)</f>
        <v/>
      </c>
      <c r="IN3" s="119" t="str">
        <f>IF(調査票!$T$308="","",調査票!$T$308)</f>
        <v/>
      </c>
      <c r="IO3" s="119" t="str">
        <f>IF(調査票!$W$291="","",調査票!$W$291)</f>
        <v/>
      </c>
      <c r="IP3" s="119" t="str">
        <f>IF(調査票!$W$292="","",調査票!$W$292)</f>
        <v/>
      </c>
      <c r="IQ3" s="119" t="str">
        <f>IF(調査票!$W$293="","",調査票!$W$293)</f>
        <v/>
      </c>
      <c r="IR3" s="119" t="str">
        <f>IF(調査票!$W$294="","",調査票!$W$294)</f>
        <v/>
      </c>
      <c r="IS3" s="119" t="str">
        <f>IF(調査票!$W$295="","",調査票!$W$295)</f>
        <v/>
      </c>
      <c r="IT3" s="119" t="str">
        <f>IF(調査票!$W$296="","",調査票!$W$296)</f>
        <v/>
      </c>
      <c r="IU3" s="119" t="str">
        <f>IF(調査票!$W$297="","",調査票!$W$297)</f>
        <v/>
      </c>
      <c r="IV3" s="119" t="str">
        <f>IF(調査票!$W$298="","",調査票!$W$298)</f>
        <v/>
      </c>
      <c r="IW3" s="119" t="str">
        <f>IF(調査票!$W$299="","",調査票!$W$299)</f>
        <v/>
      </c>
      <c r="IX3" s="119" t="str">
        <f>IF(調査票!$W$300="","",調査票!$W$300)</f>
        <v/>
      </c>
      <c r="IY3" s="119" t="str">
        <f>IF(調査票!$W$301="","",調査票!$W$301)</f>
        <v/>
      </c>
      <c r="IZ3" s="119" t="str">
        <f>IF(調査票!$W$302="","",調査票!$W$302)</f>
        <v/>
      </c>
      <c r="JA3" s="119" t="str">
        <f>IF(調査票!$W$303="","",調査票!$W$303)</f>
        <v/>
      </c>
      <c r="JB3" s="119" t="str">
        <f>IF(調査票!$W$304="","",調査票!$W$304)</f>
        <v/>
      </c>
      <c r="JC3" s="119" t="str">
        <f>IF(調査票!$W$305="","",調査票!$W$305)</f>
        <v/>
      </c>
      <c r="JD3" s="119" t="str">
        <f>IF(調査票!$W$306="","",調査票!$W$306)</f>
        <v/>
      </c>
      <c r="JE3" s="119" t="str">
        <f>IF(調査票!$W$307="","",調査票!$W$307)</f>
        <v/>
      </c>
      <c r="JF3" s="119" t="str">
        <f>IF(調査票!$W$308="","",調査票!$W$308)</f>
        <v/>
      </c>
      <c r="JG3" s="119" t="str">
        <f>IF(調査票!$Z$291="","",調査票!$Z$291)</f>
        <v/>
      </c>
      <c r="JH3" s="119" t="str">
        <f>IF(調査票!$Z$292="","",調査票!$Z$292)</f>
        <v/>
      </c>
      <c r="JI3" s="119" t="str">
        <f>IF(調査票!$Z$293="","",調査票!$Z$293)</f>
        <v/>
      </c>
      <c r="JJ3" s="119" t="str">
        <f>IF(調査票!$Z$294="","",調査票!$Z$294)</f>
        <v/>
      </c>
      <c r="JK3" s="119" t="str">
        <f>IF(調査票!$Z$295="","",調査票!$Z$295)</f>
        <v/>
      </c>
      <c r="JL3" s="119" t="str">
        <f>IF(調査票!$Z$296="","",調査票!$Z$296)</f>
        <v/>
      </c>
      <c r="JM3" s="119" t="str">
        <f>IF(調査票!$Z$297="","",調査票!$Z$297)</f>
        <v/>
      </c>
      <c r="JN3" s="119" t="str">
        <f>IF(調査票!$Z$298="","",調査票!$Z$298)</f>
        <v/>
      </c>
      <c r="JO3" s="119" t="str">
        <f>IF(調査票!$Z$299="","",調査票!$Z$299)</f>
        <v/>
      </c>
      <c r="JP3" s="119" t="str">
        <f>IF(調査票!$Z$300="","",調査票!$Z$300)</f>
        <v/>
      </c>
      <c r="JQ3" s="119" t="str">
        <f>IF(調査票!$Z$301="","",調査票!$Z$301)</f>
        <v/>
      </c>
      <c r="JR3" s="119" t="str">
        <f>IF(調査票!$Z$302="","",調査票!$Z$302)</f>
        <v/>
      </c>
      <c r="JS3" s="119" t="str">
        <f>IF(調査票!$Z$303="","",調査票!$Z$303)</f>
        <v/>
      </c>
      <c r="JT3" s="119" t="str">
        <f>IF(調査票!$Z$304="","",調査票!$Z$304)</f>
        <v/>
      </c>
      <c r="JU3" s="119" t="str">
        <f>IF(調査票!$Z$305="","",調査票!$Z$305)</f>
        <v/>
      </c>
      <c r="JV3" s="119" t="str">
        <f>IF(調査票!$Z$306="","",調査票!$Z$306)</f>
        <v/>
      </c>
      <c r="JW3" s="119" t="str">
        <f>IF(調査票!$Z$307="","",調査票!$Z$307)</f>
        <v/>
      </c>
      <c r="JX3" s="119" t="str">
        <f>IF(調査票!$Z$308="","",調査票!$Z$308)</f>
        <v/>
      </c>
      <c r="JY3" s="118" t="str">
        <f>IF(調査票!$N$310="","",調査票!$N$310)</f>
        <v/>
      </c>
    </row>
  </sheetData>
  <mergeCells count="27">
    <mergeCell ref="JG1:JX1"/>
    <mergeCell ref="J1:O1"/>
    <mergeCell ref="P1:U1"/>
    <mergeCell ref="EC1:EE1"/>
    <mergeCell ref="DN1:EB1"/>
    <mergeCell ref="V1:AA1"/>
    <mergeCell ref="BD1:BQ1"/>
    <mergeCell ref="BR1:CE1"/>
    <mergeCell ref="AP1:BC1"/>
    <mergeCell ref="AB1:AO1"/>
    <mergeCell ref="CF1:CS1"/>
    <mergeCell ref="CT1:DG1"/>
    <mergeCell ref="HX1:IN1"/>
    <mergeCell ref="IO1:JF1"/>
    <mergeCell ref="EF1:EI1"/>
    <mergeCell ref="EJ1:EM1"/>
    <mergeCell ref="A1:A2"/>
    <mergeCell ref="B1:B2"/>
    <mergeCell ref="C1:C2"/>
    <mergeCell ref="HG1:HW1"/>
    <mergeCell ref="EP1:FF1"/>
    <mergeCell ref="FG1:FW1"/>
    <mergeCell ref="FX1:GN1"/>
    <mergeCell ref="GO1:HE1"/>
    <mergeCell ref="D1:I1"/>
    <mergeCell ref="EN1:EO1"/>
    <mergeCell ref="DH1:DM1"/>
  </mergeCells>
  <phoneticPr fontId="3"/>
  <pageMargins left="0.7" right="0.7" top="0.75" bottom="0.75" header="0.3" footer="0.3"/>
  <pageSetup paperSize="9" orientation="portrait"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6"/>
  <sheetViews>
    <sheetView showGridLines="0" workbookViewId="0">
      <selection sqref="A1:A2"/>
    </sheetView>
  </sheetViews>
  <sheetFormatPr defaultColWidth="6.625" defaultRowHeight="13.5" x14ac:dyDescent="0.15"/>
  <cols>
    <col min="4" max="13" width="5.625" customWidth="1"/>
    <col min="14" max="21" width="4.625" customWidth="1"/>
    <col min="22" max="22" width="12.625" customWidth="1"/>
    <col min="23" max="23" width="5.625" customWidth="1"/>
    <col min="24" max="30" width="4.625" customWidth="1"/>
    <col min="31" max="31" width="12.625" customWidth="1"/>
    <col min="32" max="32" width="6.625" customWidth="1"/>
    <col min="33" max="36" width="4.625" customWidth="1"/>
    <col min="37" max="44" width="6.625" customWidth="1"/>
    <col min="45" max="48" width="4.625" customWidth="1"/>
    <col min="49" max="49" width="12.625" customWidth="1"/>
    <col min="50" max="56" width="4.625" customWidth="1"/>
    <col min="57" max="57" width="12.625" customWidth="1"/>
  </cols>
  <sheetData>
    <row r="1" spans="1:57" s="79" customFormat="1" ht="13.5" customHeight="1" x14ac:dyDescent="0.15">
      <c r="A1" s="723" t="s">
        <v>127</v>
      </c>
      <c r="B1" s="724" t="s">
        <v>55</v>
      </c>
      <c r="C1" s="727" t="s">
        <v>103</v>
      </c>
      <c r="D1" s="730" t="s">
        <v>955</v>
      </c>
      <c r="E1" s="725"/>
      <c r="F1" s="726"/>
      <c r="G1" s="719" t="s">
        <v>956</v>
      </c>
      <c r="H1" s="720"/>
      <c r="I1" s="720"/>
      <c r="J1" s="721"/>
      <c r="K1" s="730" t="s">
        <v>189</v>
      </c>
      <c r="L1" s="725"/>
      <c r="M1" s="726"/>
      <c r="N1" s="730" t="s">
        <v>193</v>
      </c>
      <c r="O1" s="725"/>
      <c r="P1" s="725"/>
      <c r="Q1" s="725"/>
      <c r="R1" s="725"/>
      <c r="S1" s="725"/>
      <c r="T1" s="725"/>
      <c r="U1" s="738"/>
      <c r="V1" s="738"/>
      <c r="W1" s="741" t="s">
        <v>194</v>
      </c>
      <c r="X1" s="730" t="s">
        <v>137</v>
      </c>
      <c r="Y1" s="725"/>
      <c r="Z1" s="725"/>
      <c r="AA1" s="725"/>
      <c r="AB1" s="725"/>
      <c r="AC1" s="725"/>
      <c r="AD1" s="738"/>
      <c r="AE1" s="738"/>
      <c r="AF1" s="741" t="s">
        <v>195</v>
      </c>
      <c r="AG1" s="730" t="s">
        <v>964</v>
      </c>
      <c r="AH1" s="725"/>
      <c r="AI1" s="725"/>
      <c r="AJ1" s="726"/>
      <c r="AK1" s="730" t="s">
        <v>965</v>
      </c>
      <c r="AL1" s="725"/>
      <c r="AM1" s="725"/>
      <c r="AN1" s="726"/>
      <c r="AO1" s="730" t="s">
        <v>966</v>
      </c>
      <c r="AP1" s="725"/>
      <c r="AQ1" s="725"/>
      <c r="AR1" s="726"/>
      <c r="AS1" s="730" t="s">
        <v>138</v>
      </c>
      <c r="AT1" s="725"/>
      <c r="AU1" s="725"/>
      <c r="AV1" s="725"/>
      <c r="AW1" s="726"/>
      <c r="AX1" s="736" t="s">
        <v>139</v>
      </c>
      <c r="AY1" s="737"/>
      <c r="AZ1" s="737"/>
      <c r="BA1" s="737"/>
      <c r="BB1" s="737"/>
      <c r="BC1" s="737"/>
      <c r="BD1" s="737"/>
      <c r="BE1" s="737"/>
    </row>
    <row r="2" spans="1:57" s="98" customFormat="1" ht="117.75" customHeight="1" x14ac:dyDescent="0.15">
      <c r="A2" s="723"/>
      <c r="B2" s="724"/>
      <c r="C2" s="727"/>
      <c r="D2" s="179" t="s">
        <v>957</v>
      </c>
      <c r="E2" s="125" t="s">
        <v>958</v>
      </c>
      <c r="F2" s="180" t="s">
        <v>959</v>
      </c>
      <c r="G2" s="179" t="s">
        <v>960</v>
      </c>
      <c r="H2" s="125" t="s">
        <v>961</v>
      </c>
      <c r="I2" s="125" t="s">
        <v>962</v>
      </c>
      <c r="J2" s="180" t="s">
        <v>963</v>
      </c>
      <c r="K2" s="179" t="s">
        <v>190</v>
      </c>
      <c r="L2" s="125" t="s">
        <v>191</v>
      </c>
      <c r="M2" s="180" t="s">
        <v>192</v>
      </c>
      <c r="N2" s="157">
        <v>1</v>
      </c>
      <c r="O2" s="115">
        <v>2</v>
      </c>
      <c r="P2" s="115">
        <v>3</v>
      </c>
      <c r="Q2" s="115">
        <v>4</v>
      </c>
      <c r="R2" s="115">
        <v>5</v>
      </c>
      <c r="S2" s="115">
        <v>6</v>
      </c>
      <c r="T2" s="115">
        <v>7</v>
      </c>
      <c r="U2" s="255">
        <v>8</v>
      </c>
      <c r="V2" s="184" t="s">
        <v>1097</v>
      </c>
      <c r="W2" s="729"/>
      <c r="X2" s="186">
        <v>1</v>
      </c>
      <c r="Y2" s="126">
        <v>2</v>
      </c>
      <c r="Z2" s="126">
        <v>3</v>
      </c>
      <c r="AA2" s="126">
        <v>4</v>
      </c>
      <c r="AB2" s="126">
        <v>5</v>
      </c>
      <c r="AC2" s="126">
        <v>6</v>
      </c>
      <c r="AD2" s="258">
        <v>7</v>
      </c>
      <c r="AE2" s="150" t="s">
        <v>1158</v>
      </c>
      <c r="AF2" s="729"/>
      <c r="AG2" s="167" t="s">
        <v>562</v>
      </c>
      <c r="AH2" s="148" t="s">
        <v>444</v>
      </c>
      <c r="AI2" s="148" t="s">
        <v>116</v>
      </c>
      <c r="AJ2" s="168" t="s">
        <v>381</v>
      </c>
      <c r="AK2" s="153" t="s">
        <v>562</v>
      </c>
      <c r="AL2" s="116" t="s">
        <v>444</v>
      </c>
      <c r="AM2" s="116" t="s">
        <v>116</v>
      </c>
      <c r="AN2" s="154" t="s">
        <v>381</v>
      </c>
      <c r="AO2" s="153" t="s">
        <v>562</v>
      </c>
      <c r="AP2" s="116" t="s">
        <v>444</v>
      </c>
      <c r="AQ2" s="116" t="s">
        <v>116</v>
      </c>
      <c r="AR2" s="154" t="s">
        <v>381</v>
      </c>
      <c r="AS2" s="189">
        <v>1</v>
      </c>
      <c r="AT2" s="121">
        <v>2</v>
      </c>
      <c r="AU2" s="121">
        <v>3</v>
      </c>
      <c r="AV2" s="121">
        <v>4</v>
      </c>
      <c r="AW2" s="190" t="s">
        <v>381</v>
      </c>
      <c r="AX2" s="188">
        <v>1</v>
      </c>
      <c r="AY2" s="121">
        <v>2</v>
      </c>
      <c r="AZ2" s="121">
        <v>3</v>
      </c>
      <c r="BA2" s="121">
        <v>4</v>
      </c>
      <c r="BB2" s="121">
        <v>5</v>
      </c>
      <c r="BC2" s="121">
        <v>6</v>
      </c>
      <c r="BD2" s="121">
        <v>7</v>
      </c>
      <c r="BE2" s="120" t="s">
        <v>381</v>
      </c>
    </row>
    <row r="3" spans="1:57" s="79" customFormat="1" ht="20.100000000000001" customHeight="1" x14ac:dyDescent="0.15">
      <c r="A3" s="117"/>
      <c r="B3" s="118" t="str">
        <f>IF(調査票!$H$18="","",調査票!$H$18)</f>
        <v/>
      </c>
      <c r="C3" s="149" t="str">
        <f>IF(調査票!$H$20="","",調査票!$H$20)</f>
        <v/>
      </c>
      <c r="D3" s="181" t="str">
        <f>IF(調査票!$AT$318="","",調査票!$AT$318)</f>
        <v/>
      </c>
      <c r="E3" s="182" t="str">
        <f>IF(調査票!$AT$319="","",調査票!$AT$319)</f>
        <v/>
      </c>
      <c r="F3" s="183" t="str">
        <f>IF(調査票!$AT$320="","",調査票!$AT$320)</f>
        <v/>
      </c>
      <c r="G3" s="181" t="str">
        <f>IF(調査票!$AT$326="","",調査票!$AT$326)</f>
        <v/>
      </c>
      <c r="H3" s="182" t="str">
        <f>IF(調査票!$AT$327="","",調査票!$AT$327)</f>
        <v/>
      </c>
      <c r="I3" s="182" t="str">
        <f>IF(調査票!$AT$328="","",調査票!$AT$328)</f>
        <v/>
      </c>
      <c r="J3" s="183" t="str">
        <f>IF(調査票!$AT$329="","",調査票!$AT$329)</f>
        <v/>
      </c>
      <c r="K3" s="181" t="str">
        <f>IF(調査票!$AT$335="","",調査票!$AT$335)</f>
        <v/>
      </c>
      <c r="L3" s="182" t="str">
        <f>IF(調査票!$AT$339="","",調査票!$AT$339)</f>
        <v/>
      </c>
      <c r="M3" s="183" t="str">
        <f>IF(調査票!$AT$343="","",調査票!$AT$343)</f>
        <v/>
      </c>
      <c r="N3" s="155"/>
      <c r="O3" s="159"/>
      <c r="P3" s="159"/>
      <c r="Q3" s="159"/>
      <c r="R3" s="159"/>
      <c r="S3" s="159"/>
      <c r="T3" s="159"/>
      <c r="U3" s="166"/>
      <c r="V3" s="166" t="str">
        <f>IF(調査票!$J$352="","",調査票!$J$352)</f>
        <v/>
      </c>
      <c r="W3" s="160" t="str">
        <f>IF(調査票!$AT$356="","",調査票!$AT$356)</f>
        <v/>
      </c>
      <c r="X3" s="155"/>
      <c r="Y3" s="159"/>
      <c r="Z3" s="159"/>
      <c r="AA3" s="159"/>
      <c r="AB3" s="159"/>
      <c r="AC3" s="159"/>
      <c r="AD3" s="166"/>
      <c r="AE3" s="166" t="str">
        <f>IF(調査票!$R$364="","",調査票!$R$364)</f>
        <v/>
      </c>
      <c r="AF3" s="160" t="str">
        <f>IF(調査票!$AT$371="","",調査票!$AT$371)</f>
        <v/>
      </c>
      <c r="AG3" s="172">
        <f>IF(調査票!$J$380="","",調査票!$J$380)</f>
        <v>0</v>
      </c>
      <c r="AH3" s="173">
        <f>IF(調査票!$J$381="","",調査票!$J$381)</f>
        <v>0</v>
      </c>
      <c r="AI3" s="173">
        <f>IF(調査票!$J$382="","",調査票!$J$382)</f>
        <v>0</v>
      </c>
      <c r="AJ3" s="174">
        <f>IF(調査票!$J$383="","",調査票!$J$383)</f>
        <v>0</v>
      </c>
      <c r="AK3" s="172" t="str">
        <f>IF(調査票!$M$380="","",調査票!$M$380)</f>
        <v/>
      </c>
      <c r="AL3" s="173" t="str">
        <f>IF(調査票!$M$381="","",調査票!$M$381)</f>
        <v/>
      </c>
      <c r="AM3" s="173" t="str">
        <f>IF(調査票!$M$382="","",調査票!$M$382)</f>
        <v/>
      </c>
      <c r="AN3" s="174" t="str">
        <f>IF(調査票!$M$383="","",調査票!$M$383)</f>
        <v/>
      </c>
      <c r="AO3" s="172" t="str">
        <f>IF(調査票!$P$380="","",調査票!$P$380)</f>
        <v/>
      </c>
      <c r="AP3" s="173" t="str">
        <f>IF(調査票!$P$381="","",調査票!$P$381)</f>
        <v/>
      </c>
      <c r="AQ3" s="173" t="str">
        <f>IF(調査票!$P$382="","",調査票!$P$382)</f>
        <v/>
      </c>
      <c r="AR3" s="174" t="str">
        <f>IF(調査票!$P$383="","",調査票!$P$383)</f>
        <v/>
      </c>
      <c r="AS3" s="155"/>
      <c r="AT3" s="159"/>
      <c r="AU3" s="159"/>
      <c r="AV3" s="159"/>
      <c r="AW3" s="156" t="str">
        <f>IF(調査票!$J$390="","",調査票!$J$390)</f>
        <v/>
      </c>
      <c r="AX3" s="151"/>
      <c r="AY3" s="118"/>
      <c r="AZ3" s="118"/>
      <c r="BA3" s="118"/>
      <c r="BB3" s="118"/>
      <c r="BC3" s="118"/>
      <c r="BD3" s="118"/>
      <c r="BE3" s="118" t="str">
        <f>IF(調査票!$J$399="","",調査票!$J$399)</f>
        <v/>
      </c>
    </row>
    <row r="5" spans="1:57" x14ac:dyDescent="0.15">
      <c r="AG5" s="97"/>
    </row>
    <row r="6" spans="1:57" x14ac:dyDescent="0.15">
      <c r="AG6" s="97"/>
      <c r="AH6" s="97"/>
      <c r="AK6" s="97"/>
      <c r="AO6" s="97"/>
    </row>
    <row r="7" spans="1:57" x14ac:dyDescent="0.15">
      <c r="AG7" s="97"/>
      <c r="AH7" s="97"/>
      <c r="AK7" s="97"/>
      <c r="AO7" s="97"/>
    </row>
    <row r="8" spans="1:57" x14ac:dyDescent="0.15">
      <c r="AG8" s="97"/>
      <c r="AH8" s="97"/>
      <c r="AK8" s="97"/>
      <c r="AO8" s="97"/>
    </row>
    <row r="9" spans="1:57" x14ac:dyDescent="0.15">
      <c r="AG9" s="97"/>
      <c r="AH9" s="97"/>
      <c r="AK9" s="97"/>
      <c r="AO9" s="97"/>
    </row>
    <row r="10" spans="1:57" x14ac:dyDescent="0.15">
      <c r="AG10" s="97"/>
    </row>
    <row r="11" spans="1:57" x14ac:dyDescent="0.15">
      <c r="AG11" s="97"/>
    </row>
    <row r="12" spans="1:57" x14ac:dyDescent="0.15">
      <c r="AG12" s="97"/>
    </row>
    <row r="13" spans="1:57" x14ac:dyDescent="0.15">
      <c r="AG13" s="97"/>
    </row>
    <row r="14" spans="1:57" x14ac:dyDescent="0.15">
      <c r="AG14" s="97"/>
    </row>
    <row r="15" spans="1:57" x14ac:dyDescent="0.15">
      <c r="AG15" s="97"/>
    </row>
    <row r="16" spans="1:57" x14ac:dyDescent="0.15">
      <c r="AG16" s="97"/>
    </row>
  </sheetData>
  <mergeCells count="15">
    <mergeCell ref="X1:AE1"/>
    <mergeCell ref="AF1:AF2"/>
    <mergeCell ref="AO1:AR1"/>
    <mergeCell ref="AX1:BE1"/>
    <mergeCell ref="AS1:AW1"/>
    <mergeCell ref="AG1:AJ1"/>
    <mergeCell ref="AK1:AN1"/>
    <mergeCell ref="A1:A2"/>
    <mergeCell ref="B1:B2"/>
    <mergeCell ref="C1:C2"/>
    <mergeCell ref="G1:J1"/>
    <mergeCell ref="W1:W2"/>
    <mergeCell ref="K1:M1"/>
    <mergeCell ref="N1:V1"/>
    <mergeCell ref="D1:F1"/>
  </mergeCells>
  <phoneticPr fontId="3"/>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K34"/>
  <sheetViews>
    <sheetView showGridLines="0" workbookViewId="0">
      <selection sqref="A1:A2"/>
    </sheetView>
  </sheetViews>
  <sheetFormatPr defaultColWidth="3.625" defaultRowHeight="13.5" x14ac:dyDescent="0.15"/>
  <cols>
    <col min="1" max="4" width="6.625" customWidth="1"/>
    <col min="5" max="174" width="5.625" customWidth="1"/>
    <col min="175" max="175" width="6.625" customWidth="1"/>
    <col min="176" max="176" width="10.625" customWidth="1"/>
    <col min="177" max="177" width="6.625" customWidth="1"/>
    <col min="178" max="178" width="10.625" customWidth="1"/>
    <col min="179" max="179" width="6.625" customWidth="1"/>
    <col min="180" max="180" width="10.625" customWidth="1"/>
    <col min="181" max="181" width="6.625" customWidth="1"/>
    <col min="182" max="182" width="10.625" customWidth="1"/>
    <col min="183" max="184" width="6.625" customWidth="1"/>
    <col min="185" max="190" width="4.625" customWidth="1"/>
    <col min="191" max="196" width="6.625" customWidth="1"/>
    <col min="197" max="200" width="4.625" customWidth="1"/>
    <col min="201" max="201" width="7.625" customWidth="1"/>
    <col min="202" max="206" width="4.625" customWidth="1"/>
    <col min="207" max="207" width="7.5" customWidth="1"/>
    <col min="208" max="208" width="6.625" customWidth="1"/>
    <col min="209" max="209" width="7" customWidth="1"/>
    <col min="210" max="210" width="6.625" customWidth="1"/>
    <col min="211" max="211" width="7.375" customWidth="1"/>
    <col min="212" max="212" width="6.625" customWidth="1"/>
    <col min="213" max="213" width="11.625" customWidth="1"/>
    <col min="214" max="214" width="6.625" customWidth="1"/>
    <col min="215" max="215" width="11.625" customWidth="1"/>
    <col min="216" max="216" width="6.625" customWidth="1"/>
    <col min="217" max="217" width="11.625" customWidth="1"/>
    <col min="218" max="218" width="6.625" customWidth="1"/>
    <col min="219" max="219" width="11.625" customWidth="1"/>
  </cols>
  <sheetData>
    <row r="1" spans="1:219" s="79" customFormat="1" ht="13.5" customHeight="1" x14ac:dyDescent="0.15">
      <c r="A1" s="723" t="s">
        <v>127</v>
      </c>
      <c r="B1" s="724" t="s">
        <v>55</v>
      </c>
      <c r="C1" s="727" t="s">
        <v>103</v>
      </c>
      <c r="D1" s="748" t="s">
        <v>196</v>
      </c>
      <c r="E1" s="725" t="s">
        <v>141</v>
      </c>
      <c r="F1" s="725"/>
      <c r="G1" s="725"/>
      <c r="H1" s="725"/>
      <c r="I1" s="725"/>
      <c r="J1" s="725"/>
      <c r="K1" s="725"/>
      <c r="L1" s="725"/>
      <c r="M1" s="725"/>
      <c r="N1" s="725"/>
      <c r="O1" s="725"/>
      <c r="P1" s="725"/>
      <c r="Q1" s="725"/>
      <c r="R1" s="725"/>
      <c r="S1" s="725"/>
      <c r="T1" s="725"/>
      <c r="U1" s="725"/>
      <c r="V1" s="725"/>
      <c r="W1" s="725"/>
      <c r="X1" s="726"/>
      <c r="Y1" s="730" t="s">
        <v>142</v>
      </c>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6"/>
      <c r="BC1" s="730" t="s">
        <v>143</v>
      </c>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6"/>
      <c r="CG1" s="730" t="s">
        <v>144</v>
      </c>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6"/>
      <c r="DK1" s="730" t="s">
        <v>145</v>
      </c>
      <c r="DL1" s="725"/>
      <c r="DM1" s="725"/>
      <c r="DN1" s="725"/>
      <c r="DO1" s="725"/>
      <c r="DP1" s="725"/>
      <c r="DQ1" s="725"/>
      <c r="DR1" s="725"/>
      <c r="DS1" s="725"/>
      <c r="DT1" s="725"/>
      <c r="DU1" s="725"/>
      <c r="DV1" s="725"/>
      <c r="DW1" s="725"/>
      <c r="DX1" s="725"/>
      <c r="DY1" s="725"/>
      <c r="DZ1" s="725"/>
      <c r="EA1" s="725"/>
      <c r="EB1" s="725"/>
      <c r="EC1" s="725"/>
      <c r="ED1" s="725"/>
      <c r="EE1" s="725"/>
      <c r="EF1" s="725"/>
      <c r="EG1" s="725"/>
      <c r="EH1" s="725"/>
      <c r="EI1" s="725"/>
      <c r="EJ1" s="725"/>
      <c r="EK1" s="725"/>
      <c r="EL1" s="725"/>
      <c r="EM1" s="725"/>
      <c r="EN1" s="726"/>
      <c r="EO1" s="730" t="s">
        <v>146</v>
      </c>
      <c r="EP1" s="725"/>
      <c r="EQ1" s="725"/>
      <c r="ER1" s="725"/>
      <c r="ES1" s="725"/>
      <c r="ET1" s="725"/>
      <c r="EU1" s="725"/>
      <c r="EV1" s="725"/>
      <c r="EW1" s="725"/>
      <c r="EX1" s="725"/>
      <c r="EY1" s="725"/>
      <c r="EZ1" s="725"/>
      <c r="FA1" s="725"/>
      <c r="FB1" s="725"/>
      <c r="FC1" s="725"/>
      <c r="FD1" s="725"/>
      <c r="FE1" s="725"/>
      <c r="FF1" s="725"/>
      <c r="FG1" s="725"/>
      <c r="FH1" s="725"/>
      <c r="FI1" s="725"/>
      <c r="FJ1" s="725"/>
      <c r="FK1" s="725"/>
      <c r="FL1" s="725"/>
      <c r="FM1" s="725"/>
      <c r="FN1" s="725"/>
      <c r="FO1" s="725"/>
      <c r="FP1" s="725"/>
      <c r="FQ1" s="725"/>
      <c r="FR1" s="726"/>
      <c r="FS1" s="730" t="s">
        <v>611</v>
      </c>
      <c r="FT1" s="725"/>
      <c r="FU1" s="725"/>
      <c r="FV1" s="725"/>
      <c r="FW1" s="725"/>
      <c r="FX1" s="725"/>
      <c r="FY1" s="725"/>
      <c r="FZ1" s="726"/>
      <c r="GA1" s="744" t="s">
        <v>197</v>
      </c>
      <c r="GB1" s="741" t="s">
        <v>198</v>
      </c>
      <c r="GC1" s="730" t="s">
        <v>147</v>
      </c>
      <c r="GD1" s="725"/>
      <c r="GE1" s="725"/>
      <c r="GF1" s="725"/>
      <c r="GG1" s="725"/>
      <c r="GH1" s="726"/>
      <c r="GI1" s="742" t="s">
        <v>199</v>
      </c>
      <c r="GJ1" s="741" t="s">
        <v>200</v>
      </c>
      <c r="GK1" s="752" t="s">
        <v>201</v>
      </c>
      <c r="GL1" s="741" t="s">
        <v>202</v>
      </c>
      <c r="GM1" s="744" t="s">
        <v>203</v>
      </c>
      <c r="GN1" s="741" t="s">
        <v>204</v>
      </c>
      <c r="GO1" s="730" t="s">
        <v>205</v>
      </c>
      <c r="GP1" s="725"/>
      <c r="GQ1" s="725"/>
      <c r="GR1" s="725"/>
      <c r="GS1" s="726"/>
      <c r="GT1" s="730" t="s">
        <v>206</v>
      </c>
      <c r="GU1" s="725"/>
      <c r="GV1" s="725"/>
      <c r="GW1" s="725"/>
      <c r="GX1" s="738"/>
      <c r="GY1" s="726"/>
      <c r="GZ1" s="730" t="s">
        <v>207</v>
      </c>
      <c r="HA1" s="726"/>
      <c r="HB1" s="730" t="s">
        <v>208</v>
      </c>
      <c r="HC1" s="726"/>
      <c r="HD1" s="741" t="s">
        <v>209</v>
      </c>
      <c r="HE1" s="750" t="s">
        <v>210</v>
      </c>
      <c r="HF1" s="741" t="s">
        <v>211</v>
      </c>
      <c r="HG1" s="750" t="s">
        <v>212</v>
      </c>
      <c r="HH1" s="741" t="s">
        <v>213</v>
      </c>
      <c r="HI1" s="750" t="s">
        <v>214</v>
      </c>
      <c r="HJ1" s="741" t="s">
        <v>215</v>
      </c>
      <c r="HK1" s="750" t="s">
        <v>216</v>
      </c>
    </row>
    <row r="2" spans="1:219" s="98" customFormat="1" ht="117.75" customHeight="1" x14ac:dyDescent="0.15">
      <c r="A2" s="723"/>
      <c r="B2" s="746"/>
      <c r="C2" s="747"/>
      <c r="D2" s="749"/>
      <c r="E2" s="120" t="s">
        <v>117</v>
      </c>
      <c r="F2" s="120" t="s">
        <v>118</v>
      </c>
      <c r="G2" s="120" t="s">
        <v>119</v>
      </c>
      <c r="H2" s="120" t="s">
        <v>120</v>
      </c>
      <c r="I2" s="120" t="s">
        <v>121</v>
      </c>
      <c r="J2" s="120" t="s">
        <v>122</v>
      </c>
      <c r="K2" s="120" t="s">
        <v>123</v>
      </c>
      <c r="L2" s="120" t="s">
        <v>124</v>
      </c>
      <c r="M2" s="120" t="s">
        <v>125</v>
      </c>
      <c r="N2" s="120" t="s">
        <v>126</v>
      </c>
      <c r="O2" s="116" t="s">
        <v>148</v>
      </c>
      <c r="P2" s="116" t="s">
        <v>149</v>
      </c>
      <c r="Q2" s="116" t="s">
        <v>150</v>
      </c>
      <c r="R2" s="116" t="s">
        <v>151</v>
      </c>
      <c r="S2" s="116" t="s">
        <v>152</v>
      </c>
      <c r="T2" s="116" t="s">
        <v>153</v>
      </c>
      <c r="U2" s="116" t="s">
        <v>154</v>
      </c>
      <c r="V2" s="116" t="s">
        <v>155</v>
      </c>
      <c r="W2" s="116" t="s">
        <v>156</v>
      </c>
      <c r="X2" s="154" t="s">
        <v>157</v>
      </c>
      <c r="Y2" s="191" t="s">
        <v>117</v>
      </c>
      <c r="Z2" s="120" t="s">
        <v>118</v>
      </c>
      <c r="AA2" s="120" t="s">
        <v>119</v>
      </c>
      <c r="AB2" s="120" t="s">
        <v>120</v>
      </c>
      <c r="AC2" s="120" t="s">
        <v>121</v>
      </c>
      <c r="AD2" s="120" t="s">
        <v>122</v>
      </c>
      <c r="AE2" s="120" t="s">
        <v>123</v>
      </c>
      <c r="AF2" s="120" t="s">
        <v>124</v>
      </c>
      <c r="AG2" s="120" t="s">
        <v>125</v>
      </c>
      <c r="AH2" s="120" t="s">
        <v>126</v>
      </c>
      <c r="AI2" s="116" t="s">
        <v>158</v>
      </c>
      <c r="AJ2" s="116" t="s">
        <v>159</v>
      </c>
      <c r="AK2" s="116" t="s">
        <v>160</v>
      </c>
      <c r="AL2" s="116" t="s">
        <v>161</v>
      </c>
      <c r="AM2" s="116" t="s">
        <v>162</v>
      </c>
      <c r="AN2" s="116" t="s">
        <v>163</v>
      </c>
      <c r="AO2" s="116" t="s">
        <v>164</v>
      </c>
      <c r="AP2" s="116" t="s">
        <v>165</v>
      </c>
      <c r="AQ2" s="116" t="s">
        <v>166</v>
      </c>
      <c r="AR2" s="116" t="s">
        <v>167</v>
      </c>
      <c r="AS2" s="116" t="s">
        <v>61</v>
      </c>
      <c r="AT2" s="116" t="s">
        <v>62</v>
      </c>
      <c r="AU2" s="116" t="s">
        <v>63</v>
      </c>
      <c r="AV2" s="116" t="s">
        <v>64</v>
      </c>
      <c r="AW2" s="116" t="s">
        <v>65</v>
      </c>
      <c r="AX2" s="116" t="s">
        <v>66</v>
      </c>
      <c r="AY2" s="116" t="s">
        <v>67</v>
      </c>
      <c r="AZ2" s="116" t="s">
        <v>68</v>
      </c>
      <c r="BA2" s="116" t="s">
        <v>69</v>
      </c>
      <c r="BB2" s="154" t="s">
        <v>70</v>
      </c>
      <c r="BC2" s="191" t="s">
        <v>117</v>
      </c>
      <c r="BD2" s="120" t="s">
        <v>118</v>
      </c>
      <c r="BE2" s="120" t="s">
        <v>119</v>
      </c>
      <c r="BF2" s="120" t="s">
        <v>120</v>
      </c>
      <c r="BG2" s="120" t="s">
        <v>121</v>
      </c>
      <c r="BH2" s="120" t="s">
        <v>122</v>
      </c>
      <c r="BI2" s="120" t="s">
        <v>123</v>
      </c>
      <c r="BJ2" s="120" t="s">
        <v>124</v>
      </c>
      <c r="BK2" s="120" t="s">
        <v>125</v>
      </c>
      <c r="BL2" s="120" t="s">
        <v>126</v>
      </c>
      <c r="BM2" s="116" t="s">
        <v>71</v>
      </c>
      <c r="BN2" s="116" t="s">
        <v>72</v>
      </c>
      <c r="BO2" s="116" t="s">
        <v>73</v>
      </c>
      <c r="BP2" s="116" t="s">
        <v>74</v>
      </c>
      <c r="BQ2" s="116" t="s">
        <v>75</v>
      </c>
      <c r="BR2" s="116" t="s">
        <v>76</v>
      </c>
      <c r="BS2" s="116" t="s">
        <v>77</v>
      </c>
      <c r="BT2" s="116" t="s">
        <v>78</v>
      </c>
      <c r="BU2" s="116" t="s">
        <v>79</v>
      </c>
      <c r="BV2" s="116" t="s">
        <v>80</v>
      </c>
      <c r="BW2" s="116" t="s">
        <v>61</v>
      </c>
      <c r="BX2" s="116" t="s">
        <v>62</v>
      </c>
      <c r="BY2" s="116" t="s">
        <v>63</v>
      </c>
      <c r="BZ2" s="116" t="s">
        <v>64</v>
      </c>
      <c r="CA2" s="116" t="s">
        <v>65</v>
      </c>
      <c r="CB2" s="116" t="s">
        <v>66</v>
      </c>
      <c r="CC2" s="116" t="s">
        <v>67</v>
      </c>
      <c r="CD2" s="116" t="s">
        <v>68</v>
      </c>
      <c r="CE2" s="116" t="s">
        <v>69</v>
      </c>
      <c r="CF2" s="154" t="s">
        <v>70</v>
      </c>
      <c r="CG2" s="191" t="s">
        <v>117</v>
      </c>
      <c r="CH2" s="120" t="s">
        <v>118</v>
      </c>
      <c r="CI2" s="120" t="s">
        <v>119</v>
      </c>
      <c r="CJ2" s="120" t="s">
        <v>120</v>
      </c>
      <c r="CK2" s="120" t="s">
        <v>121</v>
      </c>
      <c r="CL2" s="120" t="s">
        <v>122</v>
      </c>
      <c r="CM2" s="120" t="s">
        <v>123</v>
      </c>
      <c r="CN2" s="120" t="s">
        <v>124</v>
      </c>
      <c r="CO2" s="120" t="s">
        <v>125</v>
      </c>
      <c r="CP2" s="120" t="s">
        <v>126</v>
      </c>
      <c r="CQ2" s="116" t="s">
        <v>81</v>
      </c>
      <c r="CR2" s="116" t="s">
        <v>82</v>
      </c>
      <c r="CS2" s="116" t="s">
        <v>83</v>
      </c>
      <c r="CT2" s="116" t="s">
        <v>84</v>
      </c>
      <c r="CU2" s="116" t="s">
        <v>85</v>
      </c>
      <c r="CV2" s="116" t="s">
        <v>86</v>
      </c>
      <c r="CW2" s="116" t="s">
        <v>87</v>
      </c>
      <c r="CX2" s="116" t="s">
        <v>88</v>
      </c>
      <c r="CY2" s="116" t="s">
        <v>90</v>
      </c>
      <c r="CZ2" s="116" t="s">
        <v>91</v>
      </c>
      <c r="DA2" s="116" t="s">
        <v>61</v>
      </c>
      <c r="DB2" s="116" t="s">
        <v>62</v>
      </c>
      <c r="DC2" s="116" t="s">
        <v>63</v>
      </c>
      <c r="DD2" s="116" t="s">
        <v>64</v>
      </c>
      <c r="DE2" s="116" t="s">
        <v>65</v>
      </c>
      <c r="DF2" s="116" t="s">
        <v>66</v>
      </c>
      <c r="DG2" s="116" t="s">
        <v>67</v>
      </c>
      <c r="DH2" s="116" t="s">
        <v>68</v>
      </c>
      <c r="DI2" s="116" t="s">
        <v>69</v>
      </c>
      <c r="DJ2" s="154" t="s">
        <v>70</v>
      </c>
      <c r="DK2" s="191" t="s">
        <v>117</v>
      </c>
      <c r="DL2" s="120" t="s">
        <v>118</v>
      </c>
      <c r="DM2" s="120" t="s">
        <v>119</v>
      </c>
      <c r="DN2" s="120" t="s">
        <v>120</v>
      </c>
      <c r="DO2" s="120" t="s">
        <v>121</v>
      </c>
      <c r="DP2" s="120" t="s">
        <v>122</v>
      </c>
      <c r="DQ2" s="120" t="s">
        <v>123</v>
      </c>
      <c r="DR2" s="120" t="s">
        <v>124</v>
      </c>
      <c r="DS2" s="120" t="s">
        <v>125</v>
      </c>
      <c r="DT2" s="120" t="s">
        <v>126</v>
      </c>
      <c r="DU2" s="116" t="s">
        <v>92</v>
      </c>
      <c r="DV2" s="116" t="s">
        <v>93</v>
      </c>
      <c r="DW2" s="116" t="s">
        <v>94</v>
      </c>
      <c r="DX2" s="116" t="s">
        <v>95</v>
      </c>
      <c r="DY2" s="116" t="s">
        <v>96</v>
      </c>
      <c r="DZ2" s="116" t="s">
        <v>97</v>
      </c>
      <c r="EA2" s="116" t="s">
        <v>98</v>
      </c>
      <c r="EB2" s="116" t="s">
        <v>99</v>
      </c>
      <c r="EC2" s="116" t="s">
        <v>100</v>
      </c>
      <c r="ED2" s="116" t="s">
        <v>101</v>
      </c>
      <c r="EE2" s="116" t="s">
        <v>61</v>
      </c>
      <c r="EF2" s="116" t="s">
        <v>62</v>
      </c>
      <c r="EG2" s="116" t="s">
        <v>63</v>
      </c>
      <c r="EH2" s="116" t="s">
        <v>64</v>
      </c>
      <c r="EI2" s="116" t="s">
        <v>65</v>
      </c>
      <c r="EJ2" s="116" t="s">
        <v>66</v>
      </c>
      <c r="EK2" s="116" t="s">
        <v>67</v>
      </c>
      <c r="EL2" s="116" t="s">
        <v>68</v>
      </c>
      <c r="EM2" s="116" t="s">
        <v>69</v>
      </c>
      <c r="EN2" s="154" t="s">
        <v>70</v>
      </c>
      <c r="EO2" s="191" t="s">
        <v>117</v>
      </c>
      <c r="EP2" s="120" t="s">
        <v>118</v>
      </c>
      <c r="EQ2" s="120" t="s">
        <v>119</v>
      </c>
      <c r="ER2" s="120" t="s">
        <v>120</v>
      </c>
      <c r="ES2" s="120" t="s">
        <v>121</v>
      </c>
      <c r="ET2" s="120" t="s">
        <v>122</v>
      </c>
      <c r="EU2" s="120" t="s">
        <v>123</v>
      </c>
      <c r="EV2" s="120" t="s">
        <v>124</v>
      </c>
      <c r="EW2" s="120" t="s">
        <v>125</v>
      </c>
      <c r="EX2" s="120" t="s">
        <v>126</v>
      </c>
      <c r="EY2" s="116" t="s">
        <v>71</v>
      </c>
      <c r="EZ2" s="116" t="s">
        <v>72</v>
      </c>
      <c r="FA2" s="116" t="s">
        <v>73</v>
      </c>
      <c r="FB2" s="116" t="s">
        <v>74</v>
      </c>
      <c r="FC2" s="116" t="s">
        <v>75</v>
      </c>
      <c r="FD2" s="116" t="s">
        <v>76</v>
      </c>
      <c r="FE2" s="116" t="s">
        <v>77</v>
      </c>
      <c r="FF2" s="116" t="s">
        <v>78</v>
      </c>
      <c r="FG2" s="116" t="s">
        <v>79</v>
      </c>
      <c r="FH2" s="116" t="s">
        <v>80</v>
      </c>
      <c r="FI2" s="116" t="s">
        <v>61</v>
      </c>
      <c r="FJ2" s="116" t="s">
        <v>62</v>
      </c>
      <c r="FK2" s="116" t="s">
        <v>63</v>
      </c>
      <c r="FL2" s="116" t="s">
        <v>64</v>
      </c>
      <c r="FM2" s="116" t="s">
        <v>65</v>
      </c>
      <c r="FN2" s="116" t="s">
        <v>66</v>
      </c>
      <c r="FO2" s="116" t="s">
        <v>67</v>
      </c>
      <c r="FP2" s="116" t="s">
        <v>68</v>
      </c>
      <c r="FQ2" s="116" t="s">
        <v>69</v>
      </c>
      <c r="FR2" s="154" t="s">
        <v>70</v>
      </c>
      <c r="FS2" s="192" t="s">
        <v>612</v>
      </c>
      <c r="FT2" s="120" t="s">
        <v>613</v>
      </c>
      <c r="FU2" s="124" t="s">
        <v>614</v>
      </c>
      <c r="FV2" s="120" t="s">
        <v>615</v>
      </c>
      <c r="FW2" s="124" t="s">
        <v>616</v>
      </c>
      <c r="FX2" s="120" t="s">
        <v>617</v>
      </c>
      <c r="FY2" s="124" t="s">
        <v>618</v>
      </c>
      <c r="FZ2" s="193" t="s">
        <v>619</v>
      </c>
      <c r="GA2" s="745"/>
      <c r="GB2" s="729"/>
      <c r="GC2" s="194">
        <v>1</v>
      </c>
      <c r="GD2" s="121">
        <v>2</v>
      </c>
      <c r="GE2" s="121">
        <v>3</v>
      </c>
      <c r="GF2" s="121">
        <v>4</v>
      </c>
      <c r="GG2" s="121">
        <v>5</v>
      </c>
      <c r="GH2" s="193" t="s">
        <v>381</v>
      </c>
      <c r="GI2" s="743"/>
      <c r="GJ2" s="729"/>
      <c r="GK2" s="745"/>
      <c r="GL2" s="729"/>
      <c r="GM2" s="745"/>
      <c r="GN2" s="729"/>
      <c r="GO2" s="194">
        <v>1</v>
      </c>
      <c r="GP2" s="121">
        <v>2</v>
      </c>
      <c r="GQ2" s="121">
        <v>3</v>
      </c>
      <c r="GR2" s="121">
        <v>4</v>
      </c>
      <c r="GS2" s="193" t="s">
        <v>381</v>
      </c>
      <c r="GT2" s="194">
        <v>1</v>
      </c>
      <c r="GU2" s="121">
        <v>2</v>
      </c>
      <c r="GV2" s="121">
        <v>3</v>
      </c>
      <c r="GW2" s="121">
        <v>4</v>
      </c>
      <c r="GX2" s="259">
        <v>5</v>
      </c>
      <c r="GY2" s="193" t="s">
        <v>381</v>
      </c>
      <c r="GZ2" s="197" t="s">
        <v>967</v>
      </c>
      <c r="HA2" s="193" t="s">
        <v>381</v>
      </c>
      <c r="HB2" s="197" t="s">
        <v>967</v>
      </c>
      <c r="HC2" s="193" t="s">
        <v>381</v>
      </c>
      <c r="HD2" s="729"/>
      <c r="HE2" s="751"/>
      <c r="HF2" s="729"/>
      <c r="HG2" s="751"/>
      <c r="HH2" s="729"/>
      <c r="HI2" s="751"/>
      <c r="HJ2" s="729"/>
      <c r="HK2" s="751"/>
    </row>
    <row r="3" spans="1:219" s="79" customFormat="1" ht="20.100000000000001" customHeight="1" x14ac:dyDescent="0.15">
      <c r="A3" s="117"/>
      <c r="B3" s="118" t="str">
        <f>IF(調査票!$H$18="","",調査票!$H$18)</f>
        <v/>
      </c>
      <c r="C3" s="149" t="str">
        <f>IF(調査票!$H$20="","",調査票!$H$20)</f>
        <v/>
      </c>
      <c r="D3" s="181" t="str">
        <f>IF(調査票!$AT$405="","",調査票!$AT$405)</f>
        <v/>
      </c>
      <c r="E3" s="173" t="str">
        <f>IF(調査票!$E$412="","",調査票!$E$412)</f>
        <v/>
      </c>
      <c r="F3" s="173" t="str">
        <f>IF(調査票!$E$413="","",調査票!$E$413)</f>
        <v/>
      </c>
      <c r="G3" s="173" t="str">
        <f>IF(調査票!$E$414="","",調査票!$E$414)</f>
        <v/>
      </c>
      <c r="H3" s="173" t="str">
        <f>IF(調査票!$E$415="","",調査票!$E$415)</f>
        <v/>
      </c>
      <c r="I3" s="173" t="str">
        <f>IF(調査票!$E$416="","",調査票!$E$416)</f>
        <v/>
      </c>
      <c r="J3" s="173" t="str">
        <f>IF(調査票!$T$412="","",調査票!$T$412)</f>
        <v/>
      </c>
      <c r="K3" s="173" t="str">
        <f>IF(調査票!$T$413="","",調査票!$T$413)</f>
        <v/>
      </c>
      <c r="L3" s="173" t="str">
        <f>IF(調査票!$T$414="","",調査票!$T$414)</f>
        <v/>
      </c>
      <c r="M3" s="173" t="str">
        <f>IF(調査票!$T$415="","",調査票!$T$415)</f>
        <v/>
      </c>
      <c r="N3" s="173" t="str">
        <f>IF(調査票!$T$416="","",調査票!$T$416)</f>
        <v/>
      </c>
      <c r="O3" s="173" t="str">
        <f>IF(調査票!$O$412="","",調査票!$O$412)</f>
        <v/>
      </c>
      <c r="P3" s="173" t="str">
        <f>IF(調査票!$O$413="","",調査票!$O$413)</f>
        <v/>
      </c>
      <c r="Q3" s="173" t="str">
        <f>IF(調査票!$O$414="","",調査票!$O$414)</f>
        <v/>
      </c>
      <c r="R3" s="173" t="str">
        <f>IF(調査票!$O$415="","",調査票!$O$415)</f>
        <v/>
      </c>
      <c r="S3" s="173" t="str">
        <f>IF(調査票!$O$416="","",調査票!$O$416)</f>
        <v/>
      </c>
      <c r="T3" s="173" t="str">
        <f>IF(調査票!$AD$412="","",調査票!$AD$412)</f>
        <v/>
      </c>
      <c r="U3" s="173" t="str">
        <f>IF(調査票!$AD$413="","",調査票!$AD$413)</f>
        <v/>
      </c>
      <c r="V3" s="173" t="str">
        <f>IF(調査票!$AD$414="","",調査票!$AD$414)</f>
        <v/>
      </c>
      <c r="W3" s="173" t="str">
        <f>IF(調査票!$AD$415="","",調査票!$AD$415)</f>
        <v/>
      </c>
      <c r="X3" s="174" t="str">
        <f>IF(調査票!$AD$416="","",調査票!$AD$416)</f>
        <v/>
      </c>
      <c r="Y3" s="172" t="str">
        <f>IF(調査票!$E$423="","",調査票!$E$423)</f>
        <v/>
      </c>
      <c r="Z3" s="173" t="str">
        <f>IF(調査票!$E$424="","",調査票!$E$424)</f>
        <v/>
      </c>
      <c r="AA3" s="173" t="str">
        <f>IF(調査票!$E$425="","",調査票!$E$425)</f>
        <v/>
      </c>
      <c r="AB3" s="173" t="str">
        <f>IF(調査票!$E$426="","",調査票!$E$426)</f>
        <v/>
      </c>
      <c r="AC3" s="173" t="str">
        <f>IF(調査票!$E$427="","",調査票!$E$427)</f>
        <v/>
      </c>
      <c r="AD3" s="173" t="str">
        <f>IF(調査票!$W$423="","",調査票!$W$423)</f>
        <v/>
      </c>
      <c r="AE3" s="173" t="str">
        <f>IF(調査票!$W$424="","",調査票!$W$424)</f>
        <v/>
      </c>
      <c r="AF3" s="173" t="str">
        <f>IF(調査票!$W$425="","",調査票!$W$425)</f>
        <v/>
      </c>
      <c r="AG3" s="173" t="str">
        <f>IF(調査票!$W$426="","",調査票!$W$426)</f>
        <v/>
      </c>
      <c r="AH3" s="173" t="str">
        <f>IF(調査票!$W$427="","",調査票!$W$427)</f>
        <v/>
      </c>
      <c r="AI3" s="173" t="str">
        <f>IF(調査票!$O$423="","",調査票!$O$423)</f>
        <v/>
      </c>
      <c r="AJ3" s="173" t="str">
        <f>IF(調査票!$O$424="","",調査票!$O$424)</f>
        <v/>
      </c>
      <c r="AK3" s="173" t="str">
        <f>IF(調査票!$O$425="","",調査票!$O$425)</f>
        <v/>
      </c>
      <c r="AL3" s="173" t="str">
        <f>IF(調査票!$O$426="","",調査票!$O$426)</f>
        <v/>
      </c>
      <c r="AM3" s="173" t="str">
        <f>IF(調査票!$O$427="","",調査票!$O$427)</f>
        <v/>
      </c>
      <c r="AN3" s="173" t="str">
        <f>IF(調査票!$AG$423="","",調査票!$AG$423)</f>
        <v/>
      </c>
      <c r="AO3" s="173" t="str">
        <f>IF(調査票!$AG$424="","",調査票!$AG$424)</f>
        <v/>
      </c>
      <c r="AP3" s="173" t="str">
        <f>IF(調査票!$AG$425="","",調査票!$AG$425)</f>
        <v/>
      </c>
      <c r="AQ3" s="173" t="str">
        <f>IF(調査票!$AG$426="","",調査票!$AG$426)</f>
        <v/>
      </c>
      <c r="AR3" s="173" t="str">
        <f>IF(調査票!$AG$427="","",調査票!$AG$427)</f>
        <v/>
      </c>
      <c r="AS3" s="173" t="str">
        <f>IF(調査票!$R$423="","",調査票!$R$423)</f>
        <v/>
      </c>
      <c r="AT3" s="173" t="str">
        <f>IF(調査票!$R$424="","",調査票!$R$424)</f>
        <v/>
      </c>
      <c r="AU3" s="173" t="str">
        <f>IF(調査票!$R$425="","",調査票!$R$425)</f>
        <v/>
      </c>
      <c r="AV3" s="173" t="str">
        <f>IF(調査票!$R$426="","",調査票!$R$426)</f>
        <v/>
      </c>
      <c r="AW3" s="173" t="str">
        <f>IF(調査票!$R$427="","",調査票!$R$427)</f>
        <v/>
      </c>
      <c r="AX3" s="173" t="str">
        <f>IF(調査票!$AJ$423="","",調査票!$AJ$423)</f>
        <v/>
      </c>
      <c r="AY3" s="173" t="str">
        <f>IF(調査票!$AJ$424="","",調査票!$AJ$424)</f>
        <v/>
      </c>
      <c r="AZ3" s="173" t="str">
        <f>IF(調査票!$AJ$425="","",調査票!$AJ$425)</f>
        <v/>
      </c>
      <c r="BA3" s="173" t="str">
        <f>IF(調査票!$AJ$426="","",調査票!$AJ$426)</f>
        <v/>
      </c>
      <c r="BB3" s="174" t="str">
        <f>IF(調査票!$AJ$427="","",調査票!$AJ$427)</f>
        <v/>
      </c>
      <c r="BC3" s="172" t="str">
        <f>IF(調査票!$E$434="","",調査票!$E$434)</f>
        <v/>
      </c>
      <c r="BD3" s="173" t="str">
        <f>IF(調査票!$E$435="","",調査票!$E$435)</f>
        <v/>
      </c>
      <c r="BE3" s="173" t="str">
        <f>IF(調査票!$E$436="","",調査票!$E$436)</f>
        <v/>
      </c>
      <c r="BF3" s="173" t="str">
        <f>IF(調査票!$E$437="","",調査票!$E$437)</f>
        <v/>
      </c>
      <c r="BG3" s="173" t="str">
        <f>IF(調査票!$E$438="","",調査票!$E$438)</f>
        <v/>
      </c>
      <c r="BH3" s="173" t="str">
        <f>IF(調査票!$W$434="","",調査票!$W$434)</f>
        <v/>
      </c>
      <c r="BI3" s="173" t="str">
        <f>IF(調査票!$W$435="","",調査票!$W$435)</f>
        <v/>
      </c>
      <c r="BJ3" s="173" t="str">
        <f>IF(調査票!$W$436="","",調査票!$W$436)</f>
        <v/>
      </c>
      <c r="BK3" s="173" t="str">
        <f>IF(調査票!$W$437="","",調査票!$W$437)</f>
        <v/>
      </c>
      <c r="BL3" s="173" t="str">
        <f>IF(調査票!$W$438="","",調査票!$W$438)</f>
        <v/>
      </c>
      <c r="BM3" s="173" t="str">
        <f>IF(調査票!$O$434="","",調査票!$O$434)</f>
        <v/>
      </c>
      <c r="BN3" s="173" t="str">
        <f>IF(調査票!$O$435="","",調査票!$O$435)</f>
        <v/>
      </c>
      <c r="BO3" s="173" t="str">
        <f>IF(調査票!$O$436="","",調査票!$O$436)</f>
        <v/>
      </c>
      <c r="BP3" s="173" t="str">
        <f>IF(調査票!$O$437="","",調査票!$O$437)</f>
        <v/>
      </c>
      <c r="BQ3" s="173" t="str">
        <f>IF(調査票!$O$438="","",調査票!$O$438)</f>
        <v/>
      </c>
      <c r="BR3" s="173" t="str">
        <f>IF(調査票!$AG$434="","",調査票!$AG$434)</f>
        <v/>
      </c>
      <c r="BS3" s="173" t="str">
        <f>IF(調査票!$AG$435="","",調査票!$AG$435)</f>
        <v/>
      </c>
      <c r="BT3" s="173" t="str">
        <f>IF(調査票!$AG$436="","",調査票!$AG$436)</f>
        <v/>
      </c>
      <c r="BU3" s="173" t="str">
        <f>IF(調査票!$AG$437="","",調査票!$AG$437)</f>
        <v/>
      </c>
      <c r="BV3" s="173" t="str">
        <f>IF(調査票!$AG$438="","",調査票!$AG$438)</f>
        <v/>
      </c>
      <c r="BW3" s="173" t="str">
        <f>IF(調査票!$R$434="","",調査票!$R$434)</f>
        <v/>
      </c>
      <c r="BX3" s="173" t="str">
        <f>IF(調査票!$R$435="","",調査票!$R$435)</f>
        <v/>
      </c>
      <c r="BY3" s="173" t="str">
        <f>IF(調査票!$R$436="","",調査票!$R$436)</f>
        <v/>
      </c>
      <c r="BZ3" s="173" t="str">
        <f>IF(調査票!$R$437="","",調査票!$R$437)</f>
        <v/>
      </c>
      <c r="CA3" s="173" t="str">
        <f>IF(調査票!$R$438="","",調査票!$R$438)</f>
        <v/>
      </c>
      <c r="CB3" s="173" t="str">
        <f>IF(調査票!$AJ$434="","",調査票!$AJ$434)</f>
        <v/>
      </c>
      <c r="CC3" s="173" t="str">
        <f>IF(調査票!$AJ$435="","",調査票!$AJ$435)</f>
        <v/>
      </c>
      <c r="CD3" s="173" t="str">
        <f>IF(調査票!$AJ$436="","",調査票!$AJ$436)</f>
        <v/>
      </c>
      <c r="CE3" s="173" t="str">
        <f>IF(調査票!$AJ$437="","",調査票!$AJ$437)</f>
        <v/>
      </c>
      <c r="CF3" s="174" t="str">
        <f>IF(調査票!$AJ$438="","",調査票!$AJ$438)</f>
        <v/>
      </c>
      <c r="CG3" s="172" t="str">
        <f>IF(調査票!$E$445="","",調査票!$E$445)</f>
        <v/>
      </c>
      <c r="CH3" s="173" t="str">
        <f>IF(調査票!$E$446="","",調査票!$E$446)</f>
        <v/>
      </c>
      <c r="CI3" s="173" t="str">
        <f>IF(調査票!$E$447="","",調査票!$E$447)</f>
        <v/>
      </c>
      <c r="CJ3" s="173" t="str">
        <f>IF(調査票!$E$448="","",調査票!$E$448)</f>
        <v/>
      </c>
      <c r="CK3" s="173" t="str">
        <f>IF(調査票!$E$449="","",調査票!$E$449)</f>
        <v/>
      </c>
      <c r="CL3" s="173" t="str">
        <f>IF(調査票!$W$445="","",調査票!$W$445)</f>
        <v/>
      </c>
      <c r="CM3" s="173" t="str">
        <f>IF(調査票!$W$446="","",調査票!$W$446)</f>
        <v/>
      </c>
      <c r="CN3" s="173" t="str">
        <f>IF(調査票!$W$447="","",調査票!$W$447)</f>
        <v/>
      </c>
      <c r="CO3" s="173" t="str">
        <f>IF(調査票!$W$448="","",調査票!$W$448)</f>
        <v/>
      </c>
      <c r="CP3" s="173" t="str">
        <f>IF(調査票!$W$449="","",調査票!$W$449)</f>
        <v/>
      </c>
      <c r="CQ3" s="173" t="str">
        <f>IF(調査票!$O$445="","",調査票!$O$445)</f>
        <v/>
      </c>
      <c r="CR3" s="173" t="str">
        <f>IF(調査票!$O$446="","",調査票!$O$446)</f>
        <v/>
      </c>
      <c r="CS3" s="173" t="str">
        <f>IF(調査票!$O$447="","",調査票!$O$447)</f>
        <v/>
      </c>
      <c r="CT3" s="173" t="str">
        <f>IF(調査票!$O$448="","",調査票!$O$448)</f>
        <v/>
      </c>
      <c r="CU3" s="173" t="str">
        <f>IF(調査票!$O$449="","",調査票!$O$449)</f>
        <v/>
      </c>
      <c r="CV3" s="173" t="str">
        <f>IF(調査票!$AG$445="","",調査票!$AG$445)</f>
        <v/>
      </c>
      <c r="CW3" s="173" t="str">
        <f>IF(調査票!$AG$446="","",調査票!$AG$446)</f>
        <v/>
      </c>
      <c r="CX3" s="173" t="str">
        <f>IF(調査票!$AG$447="","",調査票!$AG$447)</f>
        <v/>
      </c>
      <c r="CY3" s="173" t="str">
        <f>IF(調査票!$AG$448="","",調査票!$AG$448)</f>
        <v/>
      </c>
      <c r="CZ3" s="173" t="str">
        <f>IF(調査票!$AG$449="","",調査票!$AG$449)</f>
        <v/>
      </c>
      <c r="DA3" s="173" t="str">
        <f>IF(調査票!$R$445="","",調査票!$R$445)</f>
        <v/>
      </c>
      <c r="DB3" s="173" t="str">
        <f>IF(調査票!$R$446="","",調査票!$R$446)</f>
        <v/>
      </c>
      <c r="DC3" s="173" t="str">
        <f>IF(調査票!$R$447="","",調査票!$R$447)</f>
        <v/>
      </c>
      <c r="DD3" s="173" t="str">
        <f>IF(調査票!$R$448="","",調査票!$R$448)</f>
        <v/>
      </c>
      <c r="DE3" s="173" t="str">
        <f>IF(調査票!$R$449="","",調査票!$R$449)</f>
        <v/>
      </c>
      <c r="DF3" s="173" t="str">
        <f>IF(調査票!$AJ$445="","",調査票!$AJ$445)</f>
        <v/>
      </c>
      <c r="DG3" s="173" t="str">
        <f>IF(調査票!$AJ$446="","",調査票!$AJ$446)</f>
        <v/>
      </c>
      <c r="DH3" s="173" t="str">
        <f>IF(調査票!$AJ$447="","",調査票!$AJ$447)</f>
        <v/>
      </c>
      <c r="DI3" s="173" t="str">
        <f>IF(調査票!$AJ$448="","",調査票!$AJ$448)</f>
        <v/>
      </c>
      <c r="DJ3" s="174" t="str">
        <f>IF(調査票!$AJ$449="","",調査票!$AJ$449)</f>
        <v/>
      </c>
      <c r="DK3" s="172" t="str">
        <f>IF(調査票!$E$456="","",調査票!$E$456)</f>
        <v/>
      </c>
      <c r="DL3" s="173" t="str">
        <f>IF(調査票!$E$457="","",調査票!$E$457)</f>
        <v/>
      </c>
      <c r="DM3" s="173" t="str">
        <f>IF(調査票!$E$458="","",調査票!$E$458)</f>
        <v/>
      </c>
      <c r="DN3" s="173" t="str">
        <f>IF(調査票!$E$459="","",調査票!$E$459)</f>
        <v/>
      </c>
      <c r="DO3" s="173" t="str">
        <f>IF(調査票!$E$460="","",調査票!$E$460)</f>
        <v/>
      </c>
      <c r="DP3" s="173" t="str">
        <f>IF(調査票!$W$456="","",調査票!$W$456)</f>
        <v/>
      </c>
      <c r="DQ3" s="173" t="str">
        <f>IF(調査票!$W$457="","",調査票!$W$457)</f>
        <v/>
      </c>
      <c r="DR3" s="173" t="str">
        <f>IF(調査票!$W$458="","",調査票!$W$458)</f>
        <v/>
      </c>
      <c r="DS3" s="173" t="str">
        <f>IF(調査票!$W$459="","",調査票!$W$459)</f>
        <v/>
      </c>
      <c r="DT3" s="173" t="str">
        <f>IF(調査票!$W$460="","",調査票!$W$460)</f>
        <v/>
      </c>
      <c r="DU3" s="173" t="str">
        <f>IF(調査票!$O$456="","",調査票!$O$456)</f>
        <v/>
      </c>
      <c r="DV3" s="173" t="str">
        <f>IF(調査票!$O$457="","",調査票!$O$457)</f>
        <v/>
      </c>
      <c r="DW3" s="173" t="str">
        <f>IF(調査票!$O$458="","",調査票!$O$458)</f>
        <v/>
      </c>
      <c r="DX3" s="173" t="str">
        <f>IF(調査票!$O$459="","",調査票!$O$459)</f>
        <v/>
      </c>
      <c r="DY3" s="173" t="str">
        <f>IF(調査票!$O$460="","",調査票!$O$460)</f>
        <v/>
      </c>
      <c r="DZ3" s="173" t="str">
        <f>IF(調査票!$AG$456="","",調査票!$AG$456)</f>
        <v/>
      </c>
      <c r="EA3" s="173" t="str">
        <f>IF(調査票!$AG$457="","",調査票!$AG$457)</f>
        <v/>
      </c>
      <c r="EB3" s="173" t="str">
        <f>IF(調査票!$AG$458="","",調査票!$AG$458)</f>
        <v/>
      </c>
      <c r="EC3" s="173" t="str">
        <f>IF(調査票!$AG$459="","",調査票!$AG$459)</f>
        <v/>
      </c>
      <c r="ED3" s="173" t="str">
        <f>IF(調査票!$AG$460="","",調査票!$AG$460)</f>
        <v/>
      </c>
      <c r="EE3" s="173" t="str">
        <f>IF(調査票!$R$456="","",調査票!$R$456)</f>
        <v/>
      </c>
      <c r="EF3" s="173" t="str">
        <f>IF(調査票!$R$457="","",調査票!$R$457)</f>
        <v/>
      </c>
      <c r="EG3" s="173" t="str">
        <f>IF(調査票!$R$458="","",調査票!$R$458)</f>
        <v/>
      </c>
      <c r="EH3" s="173" t="str">
        <f>IF(調査票!$R$459="","",調査票!$R$459)</f>
        <v/>
      </c>
      <c r="EI3" s="173" t="str">
        <f>IF(調査票!$R$460="","",調査票!$R$460)</f>
        <v/>
      </c>
      <c r="EJ3" s="173" t="str">
        <f>IF(調査票!$AJ$456="","",調査票!$AJ$456)</f>
        <v/>
      </c>
      <c r="EK3" s="173" t="str">
        <f>IF(調査票!$AJ$457="","",調査票!$AJ$457)</f>
        <v/>
      </c>
      <c r="EL3" s="173" t="str">
        <f>IF(調査票!$AJ$458="","",調査票!$AJ$458)</f>
        <v/>
      </c>
      <c r="EM3" s="173" t="str">
        <f>IF(調査票!$AJ$459="","",調査票!$AJ$459)</f>
        <v/>
      </c>
      <c r="EN3" s="174" t="str">
        <f>IF(調査票!$AJ$460="","",調査票!$AJ$460)</f>
        <v/>
      </c>
      <c r="EO3" s="172" t="str">
        <f>IF(調査票!$E$467="","",調査票!$E$467)</f>
        <v/>
      </c>
      <c r="EP3" s="173" t="str">
        <f>IF(調査票!$E$468="","",調査票!$E$468)</f>
        <v/>
      </c>
      <c r="EQ3" s="173" t="str">
        <f>IF(調査票!$E$469="","",調査票!$E$469)</f>
        <v/>
      </c>
      <c r="ER3" s="173" t="str">
        <f>IF(調査票!$E$470="","",調査票!$E$470)</f>
        <v/>
      </c>
      <c r="ES3" s="173" t="str">
        <f>IF(調査票!$E$471="","",調査票!$E$471)</f>
        <v/>
      </c>
      <c r="ET3" s="173" t="str">
        <f>IF(調査票!$W$467="","",調査票!$W$467)</f>
        <v/>
      </c>
      <c r="EU3" s="173" t="str">
        <f>IF(調査票!$W$468="","",調査票!$W$468)</f>
        <v/>
      </c>
      <c r="EV3" s="173" t="str">
        <f>IF(調査票!$W$469="","",調査票!$W$469)</f>
        <v/>
      </c>
      <c r="EW3" s="173" t="str">
        <f>IF(調査票!$W$470="","",調査票!$W$470)</f>
        <v/>
      </c>
      <c r="EX3" s="173" t="str">
        <f>IF(調査票!$W$471="","",調査票!$W$471)</f>
        <v/>
      </c>
      <c r="EY3" s="173" t="str">
        <f>IF(調査票!$O$467="","",調査票!$O$467)</f>
        <v/>
      </c>
      <c r="EZ3" s="173" t="str">
        <f>IF(調査票!$O$468="","",調査票!$O$468)</f>
        <v/>
      </c>
      <c r="FA3" s="173" t="str">
        <f>IF(調査票!$O$469="","",調査票!$O$469)</f>
        <v/>
      </c>
      <c r="FB3" s="173" t="str">
        <f>IF(調査票!$O$470="","",調査票!$O$470)</f>
        <v/>
      </c>
      <c r="FC3" s="173" t="str">
        <f>IF(調査票!$O$471="","",調査票!$O$471)</f>
        <v/>
      </c>
      <c r="FD3" s="173" t="str">
        <f>IF(調査票!$AG$467="","",調査票!$AG$467)</f>
        <v/>
      </c>
      <c r="FE3" s="173" t="str">
        <f>IF(調査票!$AG$468="","",調査票!$AG$468)</f>
        <v/>
      </c>
      <c r="FF3" s="173" t="str">
        <f>IF(調査票!$AG$469="","",調査票!$AG$469)</f>
        <v/>
      </c>
      <c r="FG3" s="173" t="str">
        <f>IF(調査票!$AG$470="","",調査票!$AG$470)</f>
        <v/>
      </c>
      <c r="FH3" s="173" t="str">
        <f>IF(調査票!$AG$471="","",調査票!$AG$471)</f>
        <v/>
      </c>
      <c r="FI3" s="173" t="str">
        <f>IF(調査票!$R$467="","",調査票!$R$467)</f>
        <v/>
      </c>
      <c r="FJ3" s="173" t="str">
        <f>IF(調査票!$R$468="","",調査票!$R$468)</f>
        <v/>
      </c>
      <c r="FK3" s="173" t="str">
        <f>IF(調査票!$R$469="","",調査票!$R$469)</f>
        <v/>
      </c>
      <c r="FL3" s="173" t="str">
        <f>IF(調査票!$R$470="","",調査票!$R$470)</f>
        <v/>
      </c>
      <c r="FM3" s="173" t="str">
        <f>IF(調査票!$R$471="","",調査票!$R$471)</f>
        <v/>
      </c>
      <c r="FN3" s="173" t="str">
        <f>IF(調査票!$AJ$467="","",調査票!$AJ$467)</f>
        <v/>
      </c>
      <c r="FO3" s="173" t="str">
        <f>IF(調査票!$AJ$468="","",調査票!$AJ$468)</f>
        <v/>
      </c>
      <c r="FP3" s="173" t="str">
        <f>IF(調査票!$AJ$469="","",調査票!$AJ$469)</f>
        <v/>
      </c>
      <c r="FQ3" s="173" t="str">
        <f>IF(調査票!$AJ$470="","",調査票!$AJ$470)</f>
        <v/>
      </c>
      <c r="FR3" s="174" t="str">
        <f>IF(調査票!$AJ$471="","",調査票!$AJ$471)</f>
        <v/>
      </c>
      <c r="FS3" s="181" t="str">
        <f>IF(調査票!$AT$477="","",調査票!$AT$477)</f>
        <v/>
      </c>
      <c r="FT3" s="159" t="str">
        <f>IF(調査票!$K$477="","",調査票!$K$477)</f>
        <v/>
      </c>
      <c r="FU3" s="182" t="str">
        <f>IF(調査票!$AT$478="","",調査票!$AT$478)</f>
        <v/>
      </c>
      <c r="FV3" s="159" t="str">
        <f>IF(調査票!$K$478="","",調査票!$K$478)</f>
        <v/>
      </c>
      <c r="FW3" s="182" t="str">
        <f>IF(調査票!$AT$479="","",調査票!$AT$479)</f>
        <v/>
      </c>
      <c r="FX3" s="159" t="str">
        <f>IF(調査票!$K$479="","",調査票!$K$479)</f>
        <v/>
      </c>
      <c r="FY3" s="182" t="str">
        <f>IF(調査票!$AT$480="","",調査票!$AT$480)</f>
        <v/>
      </c>
      <c r="FZ3" s="156" t="str">
        <f>IF(調査票!$K$480="","",調査票!$K$480)</f>
        <v/>
      </c>
      <c r="GA3" s="185" t="str">
        <f>IF(調査票!$AT$487="","",調査票!$AT$487)</f>
        <v/>
      </c>
      <c r="GB3" s="160" t="str">
        <f>IF(調査票!$AT$492="","",調査票!$AT$492)</f>
        <v/>
      </c>
      <c r="GC3" s="155"/>
      <c r="GD3" s="159"/>
      <c r="GE3" s="159"/>
      <c r="GF3" s="159"/>
      <c r="GG3" s="159"/>
      <c r="GH3" s="156" t="str">
        <f>IF(調査票!$J$501="","",調査票!$J$501)</f>
        <v/>
      </c>
      <c r="GI3" s="195" t="str">
        <f>IF(調査票!$AT$505="","",調査票!$AT$505)</f>
        <v/>
      </c>
      <c r="GJ3" s="160" t="str">
        <f>IF(調査票!$AT$510="","",調査票!$AT$510)</f>
        <v/>
      </c>
      <c r="GK3" s="196" t="str">
        <f>IF(調査票!$AT$515="","",調査票!$AT$515)</f>
        <v/>
      </c>
      <c r="GL3" s="160" t="str">
        <f>IF(調査票!$AT$520="","",調査票!$AT$520)</f>
        <v/>
      </c>
      <c r="GM3" s="185" t="str">
        <f>IF(調査票!$AT$528="","",調査票!$AT$528)</f>
        <v/>
      </c>
      <c r="GN3" s="160" t="str">
        <f>IF(調査票!$AT$533="","",調査票!$AT$533)</f>
        <v/>
      </c>
      <c r="GO3" s="155"/>
      <c r="GP3" s="159"/>
      <c r="GQ3" s="159"/>
      <c r="GR3" s="159"/>
      <c r="GS3" s="156" t="str">
        <f>IF(調査票!$J$540="","",調査票!$J$540)</f>
        <v/>
      </c>
      <c r="GT3" s="155"/>
      <c r="GU3" s="159"/>
      <c r="GV3" s="159"/>
      <c r="GW3" s="159"/>
      <c r="GX3" s="166"/>
      <c r="GY3" s="156" t="str">
        <f>IF(調査票!$J$547="","",調査票!$J$547)</f>
        <v/>
      </c>
      <c r="GZ3" s="181" t="str">
        <f>IF(調査票!$AT$551="","",調査票!$AT$551)</f>
        <v/>
      </c>
      <c r="HA3" s="156" t="str">
        <f>IF(調査票!$I$554="","",調査票!$I$554)</f>
        <v/>
      </c>
      <c r="HB3" s="181" t="str">
        <f>IF(調査票!$AT$558="","",調査票!$AT$558)</f>
        <v/>
      </c>
      <c r="HC3" s="156" t="str">
        <f>IF(調査票!$I$561="","",調査票!$I$561)</f>
        <v/>
      </c>
      <c r="HD3" s="160" t="str">
        <f>IF(調査票!$AT$567="","",調査票!$AT$567)</f>
        <v/>
      </c>
      <c r="HE3" s="162" t="str">
        <f>IF(調査票!$E$573="","",調査票!$E$573)</f>
        <v/>
      </c>
      <c r="HF3" s="160" t="str">
        <f>IF(調査票!$AT$576="","",調査票!$AT$576)</f>
        <v/>
      </c>
      <c r="HG3" s="162" t="str">
        <f>IF(調査票!$E$582="","",調査票!$E$582)</f>
        <v/>
      </c>
      <c r="HH3" s="160" t="str">
        <f>IF(調査票!$AT$585="","",調査票!$AT$585)</f>
        <v/>
      </c>
      <c r="HI3" s="162" t="str">
        <f>IF(調査票!$E$591="","",調査票!$E$591)</f>
        <v/>
      </c>
      <c r="HJ3" s="160" t="str">
        <f>IF(調査票!$AT$594="","",調査票!$AT$594)</f>
        <v/>
      </c>
      <c r="HK3" s="162" t="str">
        <f>IF(調査票!$E$600="","",調査票!$E$600)</f>
        <v/>
      </c>
    </row>
    <row r="5" spans="1:219" x14ac:dyDescent="0.15">
      <c r="B5" s="97"/>
      <c r="E5" s="97"/>
      <c r="Y5" s="97"/>
      <c r="AI5" s="97"/>
      <c r="BC5" s="97"/>
      <c r="BM5" s="97"/>
      <c r="DK5" s="97"/>
      <c r="EO5" s="97"/>
    </row>
    <row r="6" spans="1:219" x14ac:dyDescent="0.15">
      <c r="B6" s="97"/>
      <c r="E6" s="97"/>
      <c r="O6" s="97"/>
      <c r="Y6" s="97"/>
      <c r="AI6" s="97"/>
      <c r="AS6" s="97"/>
      <c r="BC6" s="97"/>
      <c r="BM6" s="97"/>
      <c r="BW6" s="97"/>
      <c r="CG6" s="97"/>
      <c r="CQ6" s="97"/>
      <c r="DA6" s="97"/>
      <c r="DK6" s="97"/>
      <c r="DU6" s="97"/>
      <c r="EE6" s="97"/>
      <c r="EO6" s="97"/>
      <c r="EY6" s="97"/>
      <c r="FI6" s="97"/>
    </row>
    <row r="7" spans="1:219" x14ac:dyDescent="0.15">
      <c r="B7" s="97"/>
      <c r="E7" s="97"/>
      <c r="O7" s="97"/>
      <c r="Y7" s="97"/>
      <c r="AI7" s="97"/>
      <c r="AS7" s="97"/>
      <c r="BC7" s="97"/>
      <c r="BM7" s="97"/>
      <c r="BW7" s="97"/>
      <c r="CG7" s="97"/>
      <c r="CQ7" s="97"/>
      <c r="DA7" s="97"/>
      <c r="DK7" s="97"/>
      <c r="DU7" s="97"/>
      <c r="EE7" s="97"/>
      <c r="EO7" s="97"/>
      <c r="EY7" s="97"/>
      <c r="FI7" s="97"/>
    </row>
    <row r="8" spans="1:219" x14ac:dyDescent="0.15">
      <c r="B8" s="97"/>
      <c r="E8" s="97"/>
      <c r="O8" s="97"/>
      <c r="Y8" s="97"/>
      <c r="AI8" s="97"/>
      <c r="AS8" s="97"/>
      <c r="BC8" s="97"/>
      <c r="BM8" s="97"/>
      <c r="BW8" s="97"/>
      <c r="CG8" s="97"/>
      <c r="CQ8" s="97"/>
      <c r="DA8" s="97"/>
      <c r="DK8" s="97"/>
      <c r="DU8" s="97"/>
      <c r="EE8" s="97"/>
      <c r="EO8" s="97"/>
      <c r="EY8" s="97"/>
      <c r="FI8" s="97"/>
    </row>
    <row r="9" spans="1:219" x14ac:dyDescent="0.15">
      <c r="B9" s="97"/>
      <c r="E9" s="97"/>
      <c r="O9" s="97"/>
      <c r="Y9" s="97"/>
      <c r="AI9" s="97"/>
      <c r="AS9" s="97"/>
      <c r="BC9" s="97"/>
      <c r="BM9" s="97"/>
      <c r="BW9" s="97"/>
      <c r="CG9" s="97"/>
      <c r="CQ9" s="97"/>
      <c r="DA9" s="97"/>
      <c r="DK9" s="97"/>
      <c r="DU9" s="97"/>
      <c r="EE9" s="97"/>
      <c r="EO9" s="97"/>
      <c r="EY9" s="97"/>
      <c r="FI9" s="97"/>
    </row>
    <row r="10" spans="1:219" x14ac:dyDescent="0.15">
      <c r="B10" s="97"/>
      <c r="E10" s="97"/>
      <c r="O10" s="97"/>
      <c r="Y10" s="97"/>
      <c r="AI10" s="97"/>
      <c r="AS10" s="97"/>
      <c r="BC10" s="97"/>
      <c r="BM10" s="97"/>
      <c r="BW10" s="97"/>
      <c r="CG10" s="97"/>
      <c r="CQ10" s="97"/>
      <c r="DA10" s="97"/>
      <c r="DK10" s="97"/>
      <c r="DU10" s="97"/>
      <c r="EE10" s="97"/>
      <c r="EO10" s="97"/>
      <c r="EY10" s="97"/>
      <c r="FI10" s="97"/>
    </row>
    <row r="11" spans="1:219" x14ac:dyDescent="0.15">
      <c r="B11" s="97"/>
      <c r="E11" s="97"/>
      <c r="O11" s="97"/>
      <c r="Y11" s="97"/>
      <c r="AI11" s="97"/>
      <c r="AS11" s="97"/>
      <c r="BC11" s="97"/>
      <c r="BM11" s="97"/>
      <c r="BW11" s="97"/>
      <c r="CG11" s="97"/>
      <c r="CQ11" s="97"/>
      <c r="DA11" s="97"/>
      <c r="DK11" s="97"/>
      <c r="DU11" s="97"/>
      <c r="EE11" s="97"/>
      <c r="EO11" s="97"/>
      <c r="EY11" s="97"/>
      <c r="FI11" s="97"/>
    </row>
    <row r="12" spans="1:219" x14ac:dyDescent="0.15">
      <c r="B12" s="97"/>
      <c r="E12" s="97"/>
      <c r="O12" s="97"/>
      <c r="Y12" s="97"/>
      <c r="AI12" s="97"/>
      <c r="AS12" s="97"/>
      <c r="BC12" s="97"/>
      <c r="BM12" s="97"/>
      <c r="BW12" s="97"/>
      <c r="CG12" s="97"/>
      <c r="CQ12" s="97"/>
      <c r="DA12" s="97"/>
      <c r="DK12" s="97"/>
      <c r="DU12" s="97"/>
      <c r="EE12" s="97"/>
      <c r="EO12" s="97"/>
      <c r="EY12" s="97"/>
      <c r="FI12" s="97"/>
    </row>
    <row r="13" spans="1:219" x14ac:dyDescent="0.15">
      <c r="B13" s="97"/>
      <c r="E13" s="97"/>
      <c r="O13" s="97"/>
      <c r="Y13" s="97"/>
      <c r="AI13" s="97"/>
      <c r="AS13" s="97"/>
      <c r="BC13" s="97"/>
      <c r="BM13" s="97"/>
      <c r="BW13" s="97"/>
      <c r="CG13" s="97"/>
      <c r="CQ13" s="97"/>
      <c r="DA13" s="97"/>
      <c r="DK13" s="97"/>
      <c r="DU13" s="97"/>
      <c r="EE13" s="97"/>
      <c r="EO13" s="97"/>
      <c r="EY13" s="97"/>
      <c r="FI13" s="97"/>
    </row>
    <row r="14" spans="1:219" x14ac:dyDescent="0.15">
      <c r="B14" s="97"/>
      <c r="E14" s="97"/>
      <c r="O14" s="97"/>
      <c r="Y14" s="97"/>
      <c r="AI14" s="97"/>
      <c r="AS14" s="97"/>
      <c r="BC14" s="97"/>
      <c r="BM14" s="97"/>
      <c r="BW14" s="97"/>
      <c r="CG14" s="97"/>
      <c r="CQ14" s="97"/>
      <c r="DA14" s="97"/>
      <c r="DK14" s="97"/>
      <c r="DU14" s="97"/>
      <c r="EE14" s="97"/>
      <c r="EO14" s="97"/>
      <c r="EY14" s="97"/>
      <c r="FI14" s="97"/>
    </row>
    <row r="15" spans="1:219" x14ac:dyDescent="0.15">
      <c r="B15" s="97"/>
      <c r="E15" s="97"/>
      <c r="O15" s="97"/>
      <c r="Y15" s="97"/>
      <c r="AS15" s="97"/>
      <c r="BC15" s="97"/>
      <c r="BW15" s="97"/>
      <c r="CG15" s="97"/>
      <c r="CQ15" s="97"/>
      <c r="DA15" s="97"/>
      <c r="DK15" s="97"/>
      <c r="DU15" s="97"/>
      <c r="EE15" s="97"/>
      <c r="EO15" s="97"/>
      <c r="EY15" s="97"/>
      <c r="FI15" s="97"/>
    </row>
    <row r="16" spans="1:219" x14ac:dyDescent="0.15">
      <c r="B16" s="97"/>
      <c r="E16" s="97"/>
      <c r="Y16" s="97"/>
      <c r="BC16" s="97"/>
      <c r="DK16" s="97"/>
      <c r="EO16" s="97"/>
    </row>
    <row r="17" spans="2:145" x14ac:dyDescent="0.15">
      <c r="B17" s="97"/>
      <c r="E17" s="97"/>
      <c r="Y17" s="97"/>
      <c r="BC17" s="97"/>
      <c r="DK17" s="97"/>
      <c r="EO17" s="97"/>
    </row>
    <row r="18" spans="2:145" x14ac:dyDescent="0.15">
      <c r="B18" s="97"/>
      <c r="E18" s="97"/>
      <c r="Y18" s="97"/>
      <c r="BC18" s="97"/>
      <c r="DK18" s="97"/>
      <c r="EO18" s="97"/>
    </row>
    <row r="19" spans="2:145" x14ac:dyDescent="0.15">
      <c r="B19" s="97"/>
      <c r="E19" s="97"/>
      <c r="Y19" s="97"/>
      <c r="BC19" s="97"/>
      <c r="DK19" s="97"/>
      <c r="EO19" s="97"/>
    </row>
    <row r="20" spans="2:145" x14ac:dyDescent="0.15">
      <c r="B20" s="97"/>
      <c r="E20" s="97"/>
      <c r="Y20" s="97"/>
      <c r="BC20" s="97"/>
      <c r="DK20" s="97"/>
      <c r="EO20" s="97"/>
    </row>
    <row r="21" spans="2:145" x14ac:dyDescent="0.15">
      <c r="B21" s="97"/>
      <c r="E21" s="97"/>
      <c r="Y21" s="97"/>
      <c r="BC21" s="97"/>
      <c r="DK21" s="97"/>
      <c r="EO21" s="97"/>
    </row>
    <row r="22" spans="2:145" x14ac:dyDescent="0.15">
      <c r="B22" s="97"/>
      <c r="E22" s="97"/>
      <c r="Y22" s="97"/>
      <c r="BC22" s="97"/>
      <c r="DK22" s="97"/>
      <c r="EO22" s="97"/>
    </row>
    <row r="23" spans="2:145" x14ac:dyDescent="0.15">
      <c r="B23" s="97"/>
      <c r="E23" s="97"/>
      <c r="Y23" s="97"/>
      <c r="BC23" s="97"/>
      <c r="DK23" s="97"/>
      <c r="EO23" s="97"/>
    </row>
    <row r="24" spans="2:145" x14ac:dyDescent="0.15">
      <c r="B24" s="97"/>
      <c r="E24" s="97"/>
      <c r="Y24" s="97"/>
      <c r="BC24" s="97"/>
      <c r="DK24" s="97"/>
      <c r="EO24" s="97"/>
    </row>
    <row r="25" spans="2:145" x14ac:dyDescent="0.15">
      <c r="B25" s="97"/>
      <c r="Y25" s="97"/>
      <c r="BC25" s="97"/>
      <c r="DK25" s="97"/>
      <c r="EO25" s="97"/>
    </row>
    <row r="26" spans="2:145" x14ac:dyDescent="0.15">
      <c r="B26" s="97"/>
      <c r="Y26" s="97"/>
      <c r="BC26" s="97"/>
      <c r="DK26" s="97"/>
      <c r="EO26" s="97"/>
    </row>
    <row r="27" spans="2:145" x14ac:dyDescent="0.15">
      <c r="B27" s="97"/>
      <c r="Y27" s="97"/>
      <c r="BC27" s="97"/>
      <c r="DK27" s="97"/>
      <c r="EO27" s="97"/>
    </row>
    <row r="28" spans="2:145" x14ac:dyDescent="0.15">
      <c r="B28" s="97"/>
      <c r="Y28" s="97"/>
      <c r="BC28" s="97"/>
      <c r="DK28" s="97"/>
      <c r="EO28" s="97"/>
    </row>
    <row r="29" spans="2:145" x14ac:dyDescent="0.15">
      <c r="B29" s="97"/>
      <c r="Y29" s="97"/>
      <c r="BC29" s="97"/>
      <c r="DK29" s="97"/>
      <c r="EO29" s="97"/>
    </row>
    <row r="30" spans="2:145" x14ac:dyDescent="0.15">
      <c r="B30" s="97"/>
      <c r="Y30" s="97"/>
      <c r="BC30" s="97"/>
      <c r="DK30" s="97"/>
      <c r="EO30" s="97"/>
    </row>
    <row r="31" spans="2:145" x14ac:dyDescent="0.15">
      <c r="B31" s="97"/>
      <c r="Y31" s="97"/>
      <c r="BC31" s="97"/>
      <c r="DK31" s="97"/>
      <c r="EO31" s="97"/>
    </row>
    <row r="32" spans="2:145" x14ac:dyDescent="0.15">
      <c r="B32" s="97"/>
      <c r="Y32" s="97"/>
      <c r="BC32" s="97"/>
      <c r="DK32" s="97"/>
      <c r="EO32" s="97"/>
    </row>
    <row r="33" spans="2:145" x14ac:dyDescent="0.15">
      <c r="B33" s="97"/>
      <c r="Y33" s="97"/>
      <c r="BC33" s="97"/>
      <c r="DK33" s="97"/>
      <c r="EO33" s="97"/>
    </row>
    <row r="34" spans="2:145" x14ac:dyDescent="0.15">
      <c r="B34" s="97"/>
      <c r="Y34" s="97"/>
      <c r="BC34" s="97"/>
      <c r="DK34" s="97"/>
      <c r="EO34" s="97"/>
    </row>
  </sheetData>
  <mergeCells count="32">
    <mergeCell ref="HI1:HI2"/>
    <mergeCell ref="HE1:HE2"/>
    <mergeCell ref="Y1:BB1"/>
    <mergeCell ref="BC1:CF1"/>
    <mergeCell ref="HK1:HK2"/>
    <mergeCell ref="GJ1:GJ2"/>
    <mergeCell ref="GK1:GK2"/>
    <mergeCell ref="GL1:GL2"/>
    <mergeCell ref="HG1:HG2"/>
    <mergeCell ref="HJ1:HJ2"/>
    <mergeCell ref="HF1:HF2"/>
    <mergeCell ref="HH1:HH2"/>
    <mergeCell ref="HB1:HC1"/>
    <mergeCell ref="GA1:GA2"/>
    <mergeCell ref="GB1:GB2"/>
    <mergeCell ref="GN1:GN2"/>
    <mergeCell ref="A1:A2"/>
    <mergeCell ref="B1:B2"/>
    <mergeCell ref="C1:C2"/>
    <mergeCell ref="CG1:DJ1"/>
    <mergeCell ref="D1:D2"/>
    <mergeCell ref="E1:X1"/>
    <mergeCell ref="DK1:EN1"/>
    <mergeCell ref="EO1:FR1"/>
    <mergeCell ref="HD1:HD2"/>
    <mergeCell ref="GC1:GH1"/>
    <mergeCell ref="GI1:GI2"/>
    <mergeCell ref="GM1:GM2"/>
    <mergeCell ref="FS1:FZ1"/>
    <mergeCell ref="GO1:GS1"/>
    <mergeCell ref="GT1:GY1"/>
    <mergeCell ref="GZ1:HA1"/>
  </mergeCells>
  <phoneticPr fontId="3"/>
  <pageMargins left="0.7" right="0.7" top="0.75" bottom="0.75" header="0.3" footer="0.3"/>
  <pageSetup paperSize="9" orientation="portrait"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B34"/>
  <sheetViews>
    <sheetView showGridLines="0" workbookViewId="0">
      <selection sqref="A1:A2"/>
    </sheetView>
  </sheetViews>
  <sheetFormatPr defaultColWidth="4.625" defaultRowHeight="13.5" x14ac:dyDescent="0.15"/>
  <cols>
    <col min="1" max="3" width="6.625" customWidth="1"/>
    <col min="36" max="131" width="4.625" customWidth="1"/>
    <col min="132" max="133" width="11.625" customWidth="1"/>
    <col min="134" max="137" width="6.625" customWidth="1"/>
    <col min="138" max="153" width="4.625" customWidth="1"/>
    <col min="154" max="154" width="8.75" customWidth="1"/>
    <col min="155" max="158" width="6.625" customWidth="1"/>
    <col min="159" max="173" width="4.625" customWidth="1"/>
    <col min="174" max="174" width="9.75" customWidth="1"/>
    <col min="175" max="177" width="6.625" customWidth="1"/>
    <col min="178" max="191" width="4.625" customWidth="1"/>
    <col min="192" max="192" width="13.125" customWidth="1"/>
    <col min="193" max="247" width="6.625" customWidth="1"/>
    <col min="248" max="261" width="7.625" customWidth="1"/>
    <col min="262" max="262" width="11.25" customWidth="1"/>
  </cols>
  <sheetData>
    <row r="1" spans="1:262" s="79" customFormat="1" ht="13.5" customHeight="1" x14ac:dyDescent="0.15">
      <c r="A1" s="723" t="s">
        <v>102</v>
      </c>
      <c r="B1" s="724" t="s">
        <v>55</v>
      </c>
      <c r="C1" s="727" t="s">
        <v>103</v>
      </c>
      <c r="D1" s="730" t="s">
        <v>968</v>
      </c>
      <c r="E1" s="725"/>
      <c r="F1" s="725"/>
      <c r="G1" s="725"/>
      <c r="H1" s="725"/>
      <c r="I1" s="725"/>
      <c r="J1" s="725"/>
      <c r="K1" s="725"/>
      <c r="L1" s="725"/>
      <c r="M1" s="725"/>
      <c r="N1" s="725"/>
      <c r="O1" s="725"/>
      <c r="P1" s="725"/>
      <c r="Q1" s="725"/>
      <c r="R1" s="725"/>
      <c r="S1" s="726"/>
      <c r="T1" s="730" t="s">
        <v>969</v>
      </c>
      <c r="U1" s="725"/>
      <c r="V1" s="725"/>
      <c r="W1" s="725"/>
      <c r="X1" s="725"/>
      <c r="Y1" s="725"/>
      <c r="Z1" s="725"/>
      <c r="AA1" s="725"/>
      <c r="AB1" s="725"/>
      <c r="AC1" s="725"/>
      <c r="AD1" s="725"/>
      <c r="AE1" s="725"/>
      <c r="AF1" s="725"/>
      <c r="AG1" s="725"/>
      <c r="AH1" s="725"/>
      <c r="AI1" s="726"/>
      <c r="AJ1" s="730" t="s">
        <v>970</v>
      </c>
      <c r="AK1" s="725"/>
      <c r="AL1" s="725"/>
      <c r="AM1" s="725"/>
      <c r="AN1" s="725"/>
      <c r="AO1" s="725"/>
      <c r="AP1" s="725"/>
      <c r="AQ1" s="725"/>
      <c r="AR1" s="725"/>
      <c r="AS1" s="725"/>
      <c r="AT1" s="725"/>
      <c r="AU1" s="725"/>
      <c r="AV1" s="725"/>
      <c r="AW1" s="725"/>
      <c r="AX1" s="725"/>
      <c r="AY1" s="726"/>
      <c r="AZ1" s="730" t="s">
        <v>971</v>
      </c>
      <c r="BA1" s="725"/>
      <c r="BB1" s="725"/>
      <c r="BC1" s="725"/>
      <c r="BD1" s="725"/>
      <c r="BE1" s="725"/>
      <c r="BF1" s="725"/>
      <c r="BG1" s="725"/>
      <c r="BH1" s="725"/>
      <c r="BI1" s="725"/>
      <c r="BJ1" s="725"/>
      <c r="BK1" s="725"/>
      <c r="BL1" s="725"/>
      <c r="BM1" s="725"/>
      <c r="BN1" s="725"/>
      <c r="BO1" s="726"/>
      <c r="BP1" s="730" t="s">
        <v>972</v>
      </c>
      <c r="BQ1" s="725"/>
      <c r="BR1" s="725"/>
      <c r="BS1" s="725"/>
      <c r="BT1" s="725"/>
      <c r="BU1" s="725"/>
      <c r="BV1" s="725"/>
      <c r="BW1" s="725"/>
      <c r="BX1" s="725"/>
      <c r="BY1" s="725"/>
      <c r="BZ1" s="725"/>
      <c r="CA1" s="725"/>
      <c r="CB1" s="725"/>
      <c r="CC1" s="725"/>
      <c r="CD1" s="725"/>
      <c r="CE1" s="726"/>
      <c r="CF1" s="730" t="s">
        <v>973</v>
      </c>
      <c r="CG1" s="725"/>
      <c r="CH1" s="725"/>
      <c r="CI1" s="725"/>
      <c r="CJ1" s="725"/>
      <c r="CK1" s="725"/>
      <c r="CL1" s="725"/>
      <c r="CM1" s="725"/>
      <c r="CN1" s="725"/>
      <c r="CO1" s="725"/>
      <c r="CP1" s="725"/>
      <c r="CQ1" s="725"/>
      <c r="CR1" s="725"/>
      <c r="CS1" s="725"/>
      <c r="CT1" s="725"/>
      <c r="CU1" s="726"/>
      <c r="CV1" s="730" t="s">
        <v>974</v>
      </c>
      <c r="CW1" s="725"/>
      <c r="CX1" s="725"/>
      <c r="CY1" s="725"/>
      <c r="CZ1" s="725"/>
      <c r="DA1" s="725"/>
      <c r="DB1" s="725"/>
      <c r="DC1" s="725"/>
      <c r="DD1" s="725"/>
      <c r="DE1" s="725"/>
      <c r="DF1" s="725"/>
      <c r="DG1" s="725"/>
      <c r="DH1" s="725"/>
      <c r="DI1" s="725"/>
      <c r="DJ1" s="725"/>
      <c r="DK1" s="726"/>
      <c r="DL1" s="730" t="s">
        <v>975</v>
      </c>
      <c r="DM1" s="725"/>
      <c r="DN1" s="725"/>
      <c r="DO1" s="725"/>
      <c r="DP1" s="725"/>
      <c r="DQ1" s="725"/>
      <c r="DR1" s="725"/>
      <c r="DS1" s="725"/>
      <c r="DT1" s="725"/>
      <c r="DU1" s="725"/>
      <c r="DV1" s="725"/>
      <c r="DW1" s="725"/>
      <c r="DX1" s="725"/>
      <c r="DY1" s="725"/>
      <c r="DZ1" s="725"/>
      <c r="EA1" s="726"/>
      <c r="EB1" s="730" t="s">
        <v>217</v>
      </c>
      <c r="EC1" s="726"/>
      <c r="ED1" s="741" t="s">
        <v>220</v>
      </c>
      <c r="EE1" s="730" t="s">
        <v>221</v>
      </c>
      <c r="EF1" s="725"/>
      <c r="EG1" s="726"/>
      <c r="EH1" s="730" t="s">
        <v>222</v>
      </c>
      <c r="EI1" s="725"/>
      <c r="EJ1" s="725"/>
      <c r="EK1" s="725"/>
      <c r="EL1" s="725"/>
      <c r="EM1" s="725"/>
      <c r="EN1" s="725"/>
      <c r="EO1" s="725"/>
      <c r="EP1" s="725"/>
      <c r="EQ1" s="725"/>
      <c r="ER1" s="725"/>
      <c r="ES1" s="725"/>
      <c r="ET1" s="725"/>
      <c r="EU1" s="725"/>
      <c r="EV1" s="725"/>
      <c r="EW1" s="725"/>
      <c r="EX1" s="726"/>
      <c r="EY1" s="741" t="s">
        <v>223</v>
      </c>
      <c r="EZ1" s="730" t="s">
        <v>224</v>
      </c>
      <c r="FA1" s="725"/>
      <c r="FB1" s="726"/>
      <c r="FC1" s="730" t="s">
        <v>225</v>
      </c>
      <c r="FD1" s="725"/>
      <c r="FE1" s="725"/>
      <c r="FF1" s="725"/>
      <c r="FG1" s="725"/>
      <c r="FH1" s="725"/>
      <c r="FI1" s="725"/>
      <c r="FJ1" s="725"/>
      <c r="FK1" s="725"/>
      <c r="FL1" s="725"/>
      <c r="FM1" s="725"/>
      <c r="FN1" s="725"/>
      <c r="FO1" s="725"/>
      <c r="FP1" s="725"/>
      <c r="FQ1" s="738"/>
      <c r="FR1" s="726"/>
      <c r="FS1" s="741" t="s">
        <v>226</v>
      </c>
      <c r="FT1" s="730" t="s">
        <v>227</v>
      </c>
      <c r="FU1" s="726"/>
      <c r="FV1" s="730" t="s">
        <v>228</v>
      </c>
      <c r="FW1" s="725"/>
      <c r="FX1" s="725"/>
      <c r="FY1" s="725"/>
      <c r="FZ1" s="725"/>
      <c r="GA1" s="725"/>
      <c r="GB1" s="725"/>
      <c r="GC1" s="725"/>
      <c r="GD1" s="725"/>
      <c r="GE1" s="725"/>
      <c r="GF1" s="725"/>
      <c r="GG1" s="725"/>
      <c r="GH1" s="725"/>
      <c r="GI1" s="725"/>
      <c r="GJ1" s="726"/>
      <c r="GK1" s="730" t="s">
        <v>229</v>
      </c>
      <c r="GL1" s="725"/>
      <c r="GM1" s="725"/>
      <c r="GN1" s="725"/>
      <c r="GO1" s="726"/>
      <c r="GP1" s="730" t="s">
        <v>230</v>
      </c>
      <c r="GQ1" s="725"/>
      <c r="GR1" s="725"/>
      <c r="GS1" s="725"/>
      <c r="GT1" s="726"/>
      <c r="GU1" s="730" t="s">
        <v>231</v>
      </c>
      <c r="GV1" s="725"/>
      <c r="GW1" s="726"/>
      <c r="GX1" s="730" t="s">
        <v>984</v>
      </c>
      <c r="GY1" s="725"/>
      <c r="GZ1" s="725"/>
      <c r="HA1" s="725"/>
      <c r="HB1" s="725"/>
      <c r="HC1" s="726"/>
      <c r="HD1" s="730" t="s">
        <v>985</v>
      </c>
      <c r="HE1" s="725"/>
      <c r="HF1" s="725"/>
      <c r="HG1" s="725"/>
      <c r="HH1" s="725"/>
      <c r="HI1" s="726"/>
      <c r="HJ1" s="730" t="s">
        <v>986</v>
      </c>
      <c r="HK1" s="725"/>
      <c r="HL1" s="725"/>
      <c r="HM1" s="725"/>
      <c r="HN1" s="725"/>
      <c r="HO1" s="726"/>
      <c r="HP1" s="730" t="s">
        <v>987</v>
      </c>
      <c r="HQ1" s="725"/>
      <c r="HR1" s="725"/>
      <c r="HS1" s="725"/>
      <c r="HT1" s="725"/>
      <c r="HU1" s="726"/>
      <c r="HV1" s="730" t="s">
        <v>988</v>
      </c>
      <c r="HW1" s="725"/>
      <c r="HX1" s="725"/>
      <c r="HY1" s="725"/>
      <c r="HZ1" s="725"/>
      <c r="IA1" s="726"/>
      <c r="IB1" s="730" t="s">
        <v>989</v>
      </c>
      <c r="IC1" s="725"/>
      <c r="ID1" s="725"/>
      <c r="IE1" s="725"/>
      <c r="IF1" s="725"/>
      <c r="IG1" s="726"/>
      <c r="IH1" s="730" t="s">
        <v>990</v>
      </c>
      <c r="II1" s="725"/>
      <c r="IJ1" s="725"/>
      <c r="IK1" s="725"/>
      <c r="IL1" s="725"/>
      <c r="IM1" s="726"/>
      <c r="IN1" s="730" t="s">
        <v>240</v>
      </c>
      <c r="IO1" s="726"/>
      <c r="IP1" s="730" t="s">
        <v>241</v>
      </c>
      <c r="IQ1" s="726"/>
      <c r="IR1" s="730" t="s">
        <v>242</v>
      </c>
      <c r="IS1" s="726"/>
      <c r="IT1" s="730" t="s">
        <v>243</v>
      </c>
      <c r="IU1" s="726"/>
      <c r="IV1" s="730" t="s">
        <v>244</v>
      </c>
      <c r="IW1" s="725"/>
      <c r="IX1" s="725"/>
      <c r="IY1" s="725"/>
      <c r="IZ1" s="725"/>
      <c r="JA1" s="725"/>
      <c r="JB1" s="726"/>
    </row>
    <row r="2" spans="1:262" s="98" customFormat="1" ht="117.75" customHeight="1" x14ac:dyDescent="0.15">
      <c r="A2" s="723"/>
      <c r="B2" s="746"/>
      <c r="C2" s="747"/>
      <c r="D2" s="189">
        <v>1</v>
      </c>
      <c r="E2" s="121">
        <v>2</v>
      </c>
      <c r="F2" s="121">
        <v>3</v>
      </c>
      <c r="G2" s="121">
        <v>4</v>
      </c>
      <c r="H2" s="121">
        <v>5</v>
      </c>
      <c r="I2" s="121">
        <v>6</v>
      </c>
      <c r="J2" s="121">
        <v>7</v>
      </c>
      <c r="K2" s="121">
        <v>8</v>
      </c>
      <c r="L2" s="121">
        <v>9</v>
      </c>
      <c r="M2" s="121">
        <v>10</v>
      </c>
      <c r="N2" s="121">
        <v>11</v>
      </c>
      <c r="O2" s="121">
        <v>12</v>
      </c>
      <c r="P2" s="121">
        <v>13</v>
      </c>
      <c r="Q2" s="121">
        <v>14</v>
      </c>
      <c r="R2" s="121">
        <v>15</v>
      </c>
      <c r="S2" s="198">
        <v>16</v>
      </c>
      <c r="T2" s="189">
        <v>1</v>
      </c>
      <c r="U2" s="121">
        <v>2</v>
      </c>
      <c r="V2" s="121">
        <v>3</v>
      </c>
      <c r="W2" s="121">
        <v>4</v>
      </c>
      <c r="X2" s="121">
        <v>5</v>
      </c>
      <c r="Y2" s="121">
        <v>6</v>
      </c>
      <c r="Z2" s="121">
        <v>7</v>
      </c>
      <c r="AA2" s="121">
        <v>8</v>
      </c>
      <c r="AB2" s="121">
        <v>9</v>
      </c>
      <c r="AC2" s="121">
        <v>10</v>
      </c>
      <c r="AD2" s="121">
        <v>11</v>
      </c>
      <c r="AE2" s="121">
        <v>12</v>
      </c>
      <c r="AF2" s="121">
        <v>13</v>
      </c>
      <c r="AG2" s="121">
        <v>14</v>
      </c>
      <c r="AH2" s="121">
        <v>15</v>
      </c>
      <c r="AI2" s="198">
        <v>16</v>
      </c>
      <c r="AJ2" s="189">
        <v>1</v>
      </c>
      <c r="AK2" s="121">
        <v>2</v>
      </c>
      <c r="AL2" s="121">
        <v>3</v>
      </c>
      <c r="AM2" s="121">
        <v>4</v>
      </c>
      <c r="AN2" s="121">
        <v>5</v>
      </c>
      <c r="AO2" s="121">
        <v>6</v>
      </c>
      <c r="AP2" s="121">
        <v>7</v>
      </c>
      <c r="AQ2" s="121">
        <v>8</v>
      </c>
      <c r="AR2" s="121">
        <v>9</v>
      </c>
      <c r="AS2" s="121">
        <v>10</v>
      </c>
      <c r="AT2" s="121">
        <v>11</v>
      </c>
      <c r="AU2" s="121">
        <v>12</v>
      </c>
      <c r="AV2" s="121">
        <v>13</v>
      </c>
      <c r="AW2" s="121">
        <v>14</v>
      </c>
      <c r="AX2" s="121">
        <v>15</v>
      </c>
      <c r="AY2" s="198">
        <v>16</v>
      </c>
      <c r="AZ2" s="199">
        <v>1</v>
      </c>
      <c r="BA2" s="122">
        <v>2</v>
      </c>
      <c r="BB2" s="122">
        <v>3</v>
      </c>
      <c r="BC2" s="122">
        <v>4</v>
      </c>
      <c r="BD2" s="122">
        <v>5</v>
      </c>
      <c r="BE2" s="122">
        <v>6</v>
      </c>
      <c r="BF2" s="122">
        <v>7</v>
      </c>
      <c r="BG2" s="122">
        <v>8</v>
      </c>
      <c r="BH2" s="122">
        <v>9</v>
      </c>
      <c r="BI2" s="122">
        <v>10</v>
      </c>
      <c r="BJ2" s="122">
        <v>11</v>
      </c>
      <c r="BK2" s="122">
        <v>12</v>
      </c>
      <c r="BL2" s="122">
        <v>13</v>
      </c>
      <c r="BM2" s="122">
        <v>14</v>
      </c>
      <c r="BN2" s="122">
        <v>15</v>
      </c>
      <c r="BO2" s="200">
        <v>16</v>
      </c>
      <c r="BP2" s="199">
        <v>1</v>
      </c>
      <c r="BQ2" s="122">
        <v>2</v>
      </c>
      <c r="BR2" s="122">
        <v>3</v>
      </c>
      <c r="BS2" s="122">
        <v>4</v>
      </c>
      <c r="BT2" s="122">
        <v>5</v>
      </c>
      <c r="BU2" s="122">
        <v>6</v>
      </c>
      <c r="BV2" s="122">
        <v>7</v>
      </c>
      <c r="BW2" s="122">
        <v>8</v>
      </c>
      <c r="BX2" s="122">
        <v>9</v>
      </c>
      <c r="BY2" s="122">
        <v>10</v>
      </c>
      <c r="BZ2" s="122">
        <v>11</v>
      </c>
      <c r="CA2" s="122">
        <v>12</v>
      </c>
      <c r="CB2" s="122">
        <v>13</v>
      </c>
      <c r="CC2" s="122">
        <v>14</v>
      </c>
      <c r="CD2" s="122">
        <v>15</v>
      </c>
      <c r="CE2" s="200">
        <v>16</v>
      </c>
      <c r="CF2" s="199">
        <v>1</v>
      </c>
      <c r="CG2" s="122">
        <v>2</v>
      </c>
      <c r="CH2" s="122">
        <v>3</v>
      </c>
      <c r="CI2" s="122">
        <v>4</v>
      </c>
      <c r="CJ2" s="122">
        <v>5</v>
      </c>
      <c r="CK2" s="122">
        <v>6</v>
      </c>
      <c r="CL2" s="122">
        <v>7</v>
      </c>
      <c r="CM2" s="122">
        <v>8</v>
      </c>
      <c r="CN2" s="122">
        <v>9</v>
      </c>
      <c r="CO2" s="122">
        <v>10</v>
      </c>
      <c r="CP2" s="122">
        <v>11</v>
      </c>
      <c r="CQ2" s="122">
        <v>12</v>
      </c>
      <c r="CR2" s="122">
        <v>13</v>
      </c>
      <c r="CS2" s="122">
        <v>14</v>
      </c>
      <c r="CT2" s="122">
        <v>15</v>
      </c>
      <c r="CU2" s="200">
        <v>16</v>
      </c>
      <c r="CV2" s="199">
        <v>1</v>
      </c>
      <c r="CW2" s="122">
        <v>2</v>
      </c>
      <c r="CX2" s="122">
        <v>3</v>
      </c>
      <c r="CY2" s="122">
        <v>4</v>
      </c>
      <c r="CZ2" s="122">
        <v>5</v>
      </c>
      <c r="DA2" s="122">
        <v>6</v>
      </c>
      <c r="DB2" s="122">
        <v>7</v>
      </c>
      <c r="DC2" s="122">
        <v>8</v>
      </c>
      <c r="DD2" s="122">
        <v>9</v>
      </c>
      <c r="DE2" s="122">
        <v>10</v>
      </c>
      <c r="DF2" s="122">
        <v>11</v>
      </c>
      <c r="DG2" s="122">
        <v>12</v>
      </c>
      <c r="DH2" s="122">
        <v>13</v>
      </c>
      <c r="DI2" s="122">
        <v>14</v>
      </c>
      <c r="DJ2" s="122">
        <v>15</v>
      </c>
      <c r="DK2" s="200">
        <v>16</v>
      </c>
      <c r="DL2" s="199">
        <v>1</v>
      </c>
      <c r="DM2" s="122">
        <v>2</v>
      </c>
      <c r="DN2" s="122">
        <v>3</v>
      </c>
      <c r="DO2" s="122">
        <v>4</v>
      </c>
      <c r="DP2" s="122">
        <v>5</v>
      </c>
      <c r="DQ2" s="122">
        <v>6</v>
      </c>
      <c r="DR2" s="122">
        <v>7</v>
      </c>
      <c r="DS2" s="122">
        <v>8</v>
      </c>
      <c r="DT2" s="122">
        <v>9</v>
      </c>
      <c r="DU2" s="122">
        <v>10</v>
      </c>
      <c r="DV2" s="122">
        <v>11</v>
      </c>
      <c r="DW2" s="122">
        <v>12</v>
      </c>
      <c r="DX2" s="122">
        <v>13</v>
      </c>
      <c r="DY2" s="122">
        <v>14</v>
      </c>
      <c r="DZ2" s="122">
        <v>15</v>
      </c>
      <c r="EA2" s="200">
        <v>16</v>
      </c>
      <c r="EB2" s="191" t="s">
        <v>218</v>
      </c>
      <c r="EC2" s="193" t="s">
        <v>219</v>
      </c>
      <c r="ED2" s="729"/>
      <c r="EE2" s="201" t="s">
        <v>976</v>
      </c>
      <c r="EF2" s="123" t="s">
        <v>577</v>
      </c>
      <c r="EG2" s="202" t="s">
        <v>977</v>
      </c>
      <c r="EH2" s="199">
        <v>1</v>
      </c>
      <c r="EI2" s="122">
        <v>2</v>
      </c>
      <c r="EJ2" s="122">
        <v>3</v>
      </c>
      <c r="EK2" s="122">
        <v>4</v>
      </c>
      <c r="EL2" s="122">
        <v>5</v>
      </c>
      <c r="EM2" s="122">
        <v>6</v>
      </c>
      <c r="EN2" s="122">
        <v>7</v>
      </c>
      <c r="EO2" s="122">
        <v>8</v>
      </c>
      <c r="EP2" s="122">
        <v>9</v>
      </c>
      <c r="EQ2" s="122">
        <v>10</v>
      </c>
      <c r="ER2" s="122">
        <v>11</v>
      </c>
      <c r="ES2" s="122">
        <v>12</v>
      </c>
      <c r="ET2" s="122">
        <v>13</v>
      </c>
      <c r="EU2" s="122">
        <v>14</v>
      </c>
      <c r="EV2" s="122">
        <v>15</v>
      </c>
      <c r="EW2" s="122">
        <v>16</v>
      </c>
      <c r="EX2" s="193" t="s">
        <v>381</v>
      </c>
      <c r="EY2" s="729"/>
      <c r="EZ2" s="201" t="s">
        <v>976</v>
      </c>
      <c r="FA2" s="123" t="s">
        <v>577</v>
      </c>
      <c r="FB2" s="202" t="s">
        <v>977</v>
      </c>
      <c r="FC2" s="199">
        <v>1</v>
      </c>
      <c r="FD2" s="122">
        <v>2</v>
      </c>
      <c r="FE2" s="122">
        <v>3</v>
      </c>
      <c r="FF2" s="122">
        <v>4</v>
      </c>
      <c r="FG2" s="122">
        <v>5</v>
      </c>
      <c r="FH2" s="122">
        <v>6</v>
      </c>
      <c r="FI2" s="122">
        <v>7</v>
      </c>
      <c r="FJ2" s="122">
        <v>8</v>
      </c>
      <c r="FK2" s="122">
        <v>9</v>
      </c>
      <c r="FL2" s="122">
        <v>10</v>
      </c>
      <c r="FM2" s="122">
        <v>11</v>
      </c>
      <c r="FN2" s="122">
        <v>12</v>
      </c>
      <c r="FO2" s="122">
        <v>13</v>
      </c>
      <c r="FP2" s="122">
        <v>14</v>
      </c>
      <c r="FQ2" s="256">
        <v>15</v>
      </c>
      <c r="FR2" s="193" t="s">
        <v>381</v>
      </c>
      <c r="FS2" s="729"/>
      <c r="FT2" s="201" t="s">
        <v>976</v>
      </c>
      <c r="FU2" s="202" t="s">
        <v>978</v>
      </c>
      <c r="FV2" s="199">
        <v>1</v>
      </c>
      <c r="FW2" s="122">
        <v>2</v>
      </c>
      <c r="FX2" s="122">
        <v>3</v>
      </c>
      <c r="FY2" s="122">
        <v>4</v>
      </c>
      <c r="FZ2" s="122">
        <v>5</v>
      </c>
      <c r="GA2" s="122">
        <v>6</v>
      </c>
      <c r="GB2" s="122">
        <v>7</v>
      </c>
      <c r="GC2" s="122">
        <v>8</v>
      </c>
      <c r="GD2" s="122">
        <v>9</v>
      </c>
      <c r="GE2" s="122">
        <v>10</v>
      </c>
      <c r="GF2" s="122">
        <v>11</v>
      </c>
      <c r="GG2" s="122">
        <v>12</v>
      </c>
      <c r="GH2" s="122">
        <v>13</v>
      </c>
      <c r="GI2" s="122">
        <v>14</v>
      </c>
      <c r="GJ2" s="193" t="s">
        <v>381</v>
      </c>
      <c r="GK2" s="201" t="s">
        <v>232</v>
      </c>
      <c r="GL2" s="123" t="s">
        <v>233</v>
      </c>
      <c r="GM2" s="123" t="s">
        <v>979</v>
      </c>
      <c r="GN2" s="123" t="s">
        <v>980</v>
      </c>
      <c r="GO2" s="202" t="s">
        <v>236</v>
      </c>
      <c r="GP2" s="201" t="s">
        <v>232</v>
      </c>
      <c r="GQ2" s="123" t="s">
        <v>233</v>
      </c>
      <c r="GR2" s="123" t="s">
        <v>979</v>
      </c>
      <c r="GS2" s="123" t="s">
        <v>980</v>
      </c>
      <c r="GT2" s="202" t="s">
        <v>236</v>
      </c>
      <c r="GU2" s="201" t="s">
        <v>981</v>
      </c>
      <c r="GV2" s="123" t="s">
        <v>982</v>
      </c>
      <c r="GW2" s="202" t="s">
        <v>983</v>
      </c>
      <c r="GX2" s="201" t="s">
        <v>232</v>
      </c>
      <c r="GY2" s="123" t="s">
        <v>233</v>
      </c>
      <c r="GZ2" s="123" t="s">
        <v>234</v>
      </c>
      <c r="HA2" s="123" t="s">
        <v>235</v>
      </c>
      <c r="HB2" s="123" t="s">
        <v>236</v>
      </c>
      <c r="HC2" s="203" t="s">
        <v>237</v>
      </c>
      <c r="HD2" s="201" t="s">
        <v>232</v>
      </c>
      <c r="HE2" s="123" t="s">
        <v>233</v>
      </c>
      <c r="HF2" s="123" t="s">
        <v>234</v>
      </c>
      <c r="HG2" s="123" t="s">
        <v>235</v>
      </c>
      <c r="HH2" s="123" t="s">
        <v>236</v>
      </c>
      <c r="HI2" s="203" t="s">
        <v>237</v>
      </c>
      <c r="HJ2" s="201" t="s">
        <v>232</v>
      </c>
      <c r="HK2" s="123" t="s">
        <v>233</v>
      </c>
      <c r="HL2" s="123" t="s">
        <v>234</v>
      </c>
      <c r="HM2" s="123" t="s">
        <v>235</v>
      </c>
      <c r="HN2" s="123" t="s">
        <v>236</v>
      </c>
      <c r="HO2" s="203" t="s">
        <v>237</v>
      </c>
      <c r="HP2" s="201" t="s">
        <v>232</v>
      </c>
      <c r="HQ2" s="123" t="s">
        <v>233</v>
      </c>
      <c r="HR2" s="123" t="s">
        <v>234</v>
      </c>
      <c r="HS2" s="123" t="s">
        <v>235</v>
      </c>
      <c r="HT2" s="123" t="s">
        <v>236</v>
      </c>
      <c r="HU2" s="203" t="s">
        <v>237</v>
      </c>
      <c r="HV2" s="201" t="s">
        <v>232</v>
      </c>
      <c r="HW2" s="123" t="s">
        <v>233</v>
      </c>
      <c r="HX2" s="123" t="s">
        <v>234</v>
      </c>
      <c r="HY2" s="123" t="s">
        <v>235</v>
      </c>
      <c r="HZ2" s="123" t="s">
        <v>236</v>
      </c>
      <c r="IA2" s="203" t="s">
        <v>237</v>
      </c>
      <c r="IB2" s="201" t="s">
        <v>232</v>
      </c>
      <c r="IC2" s="123" t="s">
        <v>233</v>
      </c>
      <c r="ID2" s="123" t="s">
        <v>234</v>
      </c>
      <c r="IE2" s="123" t="s">
        <v>235</v>
      </c>
      <c r="IF2" s="123" t="s">
        <v>236</v>
      </c>
      <c r="IG2" s="203" t="s">
        <v>237</v>
      </c>
      <c r="IH2" s="201" t="s">
        <v>232</v>
      </c>
      <c r="II2" s="123" t="s">
        <v>233</v>
      </c>
      <c r="IJ2" s="123" t="s">
        <v>234</v>
      </c>
      <c r="IK2" s="123" t="s">
        <v>235</v>
      </c>
      <c r="IL2" s="123" t="s">
        <v>236</v>
      </c>
      <c r="IM2" s="203" t="s">
        <v>237</v>
      </c>
      <c r="IN2" s="201" t="s">
        <v>238</v>
      </c>
      <c r="IO2" s="202" t="s">
        <v>239</v>
      </c>
      <c r="IP2" s="201" t="s">
        <v>238</v>
      </c>
      <c r="IQ2" s="202" t="s">
        <v>239</v>
      </c>
      <c r="IR2" s="201" t="s">
        <v>238</v>
      </c>
      <c r="IS2" s="202" t="s">
        <v>239</v>
      </c>
      <c r="IT2" s="201" t="s">
        <v>238</v>
      </c>
      <c r="IU2" s="202" t="s">
        <v>239</v>
      </c>
      <c r="IV2" s="201" t="s">
        <v>991</v>
      </c>
      <c r="IW2" s="123" t="s">
        <v>992</v>
      </c>
      <c r="IX2" s="123" t="s">
        <v>993</v>
      </c>
      <c r="IY2" s="123" t="s">
        <v>994</v>
      </c>
      <c r="IZ2" s="123" t="s">
        <v>995</v>
      </c>
      <c r="JA2" s="123" t="s">
        <v>996</v>
      </c>
      <c r="JB2" s="187" t="s">
        <v>381</v>
      </c>
    </row>
    <row r="3" spans="1:262" s="79" customFormat="1" ht="20.100000000000001" customHeight="1" x14ac:dyDescent="0.15">
      <c r="A3" s="117"/>
      <c r="B3" s="118" t="str">
        <f>IF(調査票!$H$18="","",調査票!$H$18)</f>
        <v/>
      </c>
      <c r="C3" s="149" t="str">
        <f>IF(調査票!$H$20="","",調査票!$H$20)</f>
        <v/>
      </c>
      <c r="D3" s="155"/>
      <c r="E3" s="159"/>
      <c r="F3" s="159"/>
      <c r="G3" s="159"/>
      <c r="H3" s="159"/>
      <c r="I3" s="159"/>
      <c r="J3" s="159"/>
      <c r="K3" s="159"/>
      <c r="L3" s="159"/>
      <c r="M3" s="159"/>
      <c r="N3" s="159"/>
      <c r="O3" s="159"/>
      <c r="P3" s="159"/>
      <c r="Q3" s="159"/>
      <c r="R3" s="159"/>
      <c r="S3" s="156"/>
      <c r="T3" s="155"/>
      <c r="U3" s="159"/>
      <c r="V3" s="159"/>
      <c r="W3" s="159"/>
      <c r="X3" s="159"/>
      <c r="Y3" s="159"/>
      <c r="Z3" s="159"/>
      <c r="AA3" s="159"/>
      <c r="AB3" s="159"/>
      <c r="AC3" s="159"/>
      <c r="AD3" s="159"/>
      <c r="AE3" s="159"/>
      <c r="AF3" s="159"/>
      <c r="AG3" s="159"/>
      <c r="AH3" s="159"/>
      <c r="AI3" s="156"/>
      <c r="AJ3" s="155"/>
      <c r="AK3" s="159"/>
      <c r="AL3" s="159"/>
      <c r="AM3" s="159"/>
      <c r="AN3" s="159"/>
      <c r="AO3" s="159"/>
      <c r="AP3" s="159"/>
      <c r="AQ3" s="159"/>
      <c r="AR3" s="159"/>
      <c r="AS3" s="159"/>
      <c r="AT3" s="159"/>
      <c r="AU3" s="159"/>
      <c r="AV3" s="159"/>
      <c r="AW3" s="159"/>
      <c r="AX3" s="159"/>
      <c r="AY3" s="156"/>
      <c r="AZ3" s="155"/>
      <c r="BA3" s="159"/>
      <c r="BB3" s="159"/>
      <c r="BC3" s="159"/>
      <c r="BD3" s="159"/>
      <c r="BE3" s="159"/>
      <c r="BF3" s="159"/>
      <c r="BG3" s="159"/>
      <c r="BH3" s="159"/>
      <c r="BI3" s="159"/>
      <c r="BJ3" s="159"/>
      <c r="BK3" s="159"/>
      <c r="BL3" s="159"/>
      <c r="BM3" s="159"/>
      <c r="BN3" s="159"/>
      <c r="BO3" s="156"/>
      <c r="BP3" s="155"/>
      <c r="BQ3" s="159"/>
      <c r="BR3" s="159"/>
      <c r="BS3" s="159"/>
      <c r="BT3" s="159"/>
      <c r="BU3" s="159"/>
      <c r="BV3" s="159"/>
      <c r="BW3" s="159"/>
      <c r="BX3" s="159"/>
      <c r="BY3" s="159"/>
      <c r="BZ3" s="159"/>
      <c r="CA3" s="159"/>
      <c r="CB3" s="159"/>
      <c r="CC3" s="159"/>
      <c r="CD3" s="159"/>
      <c r="CE3" s="156"/>
      <c r="CF3" s="155"/>
      <c r="CG3" s="159"/>
      <c r="CH3" s="159"/>
      <c r="CI3" s="159"/>
      <c r="CJ3" s="159"/>
      <c r="CK3" s="159"/>
      <c r="CL3" s="159"/>
      <c r="CM3" s="159"/>
      <c r="CN3" s="159"/>
      <c r="CO3" s="159"/>
      <c r="CP3" s="159"/>
      <c r="CQ3" s="159"/>
      <c r="CR3" s="159"/>
      <c r="CS3" s="159"/>
      <c r="CT3" s="159"/>
      <c r="CU3" s="156"/>
      <c r="CV3" s="155"/>
      <c r="CW3" s="159"/>
      <c r="CX3" s="159"/>
      <c r="CY3" s="159"/>
      <c r="CZ3" s="159"/>
      <c r="DA3" s="159"/>
      <c r="DB3" s="159"/>
      <c r="DC3" s="159"/>
      <c r="DD3" s="159"/>
      <c r="DE3" s="159"/>
      <c r="DF3" s="159"/>
      <c r="DG3" s="159"/>
      <c r="DH3" s="159"/>
      <c r="DI3" s="159"/>
      <c r="DJ3" s="159"/>
      <c r="DK3" s="156"/>
      <c r="DL3" s="155"/>
      <c r="DM3" s="159"/>
      <c r="DN3" s="159"/>
      <c r="DO3" s="159"/>
      <c r="DP3" s="159"/>
      <c r="DQ3" s="159"/>
      <c r="DR3" s="159"/>
      <c r="DS3" s="159"/>
      <c r="DT3" s="159"/>
      <c r="DU3" s="159"/>
      <c r="DV3" s="159"/>
      <c r="DW3" s="159"/>
      <c r="DX3" s="159"/>
      <c r="DY3" s="159"/>
      <c r="DZ3" s="159"/>
      <c r="EA3" s="156"/>
      <c r="EB3" s="155" t="str">
        <f>IF(調査票!$E$617="","",調査票!$E$617)</f>
        <v/>
      </c>
      <c r="EC3" s="156" t="str">
        <f>IF(調査票!$E$620="","",調査票!$E$620)</f>
        <v/>
      </c>
      <c r="ED3" s="160" t="str">
        <f>IF(調査票!$AT$626="","",調査票!$AT$626)</f>
        <v/>
      </c>
      <c r="EE3" s="155" t="str">
        <f>IF(調査票!$E$633="","",調査票!$E$633)</f>
        <v/>
      </c>
      <c r="EF3" s="159" t="str">
        <f>IF(調査票!$L$633="","",調査票!$L$633)</f>
        <v/>
      </c>
      <c r="EG3" s="156" t="str">
        <f>IF(調査票!$S$633="","",調査票!$S$633)</f>
        <v/>
      </c>
      <c r="EH3" s="155"/>
      <c r="EI3" s="159"/>
      <c r="EJ3" s="159"/>
      <c r="EK3" s="159"/>
      <c r="EL3" s="159"/>
      <c r="EM3" s="159"/>
      <c r="EN3" s="159"/>
      <c r="EO3" s="159"/>
      <c r="EP3" s="159"/>
      <c r="EQ3" s="159"/>
      <c r="ER3" s="159"/>
      <c r="ES3" s="159"/>
      <c r="ET3" s="159"/>
      <c r="EU3" s="159"/>
      <c r="EV3" s="159"/>
      <c r="EW3" s="159"/>
      <c r="EX3" s="156" t="str">
        <f>IF(調査票!$E$644="","",調査票!$E$644)</f>
        <v/>
      </c>
      <c r="EY3" s="160" t="str">
        <f>IF(調査票!$AT$647="","",調査票!$AT$647)</f>
        <v/>
      </c>
      <c r="EZ3" s="155" t="str">
        <f>IF(調査票!$E$654="","",調査票!$E$654)</f>
        <v/>
      </c>
      <c r="FA3" s="159" t="str">
        <f>IF(調査票!$L$654="","",調査票!$L$654)</f>
        <v/>
      </c>
      <c r="FB3" s="156" t="str">
        <f>IF(調査票!$S$654="","",調査票!$S$654)</f>
        <v/>
      </c>
      <c r="FC3" s="155"/>
      <c r="FD3" s="159"/>
      <c r="FE3" s="159"/>
      <c r="FF3" s="159"/>
      <c r="FG3" s="159"/>
      <c r="FH3" s="159"/>
      <c r="FI3" s="159"/>
      <c r="FJ3" s="159"/>
      <c r="FK3" s="159"/>
      <c r="FL3" s="159"/>
      <c r="FM3" s="159"/>
      <c r="FN3" s="159"/>
      <c r="FO3" s="159"/>
      <c r="FP3" s="159"/>
      <c r="FQ3" s="166"/>
      <c r="FR3" s="156" t="str">
        <f>IF(調査票!$E$665="","",調査票!$E$665)</f>
        <v/>
      </c>
      <c r="FS3" s="160" t="str">
        <f>IF(調査票!$AT$668="","",調査票!$AT$668)</f>
        <v/>
      </c>
      <c r="FT3" s="155" t="str">
        <f>IF(調査票!$E$675="","",調査票!$E$675)</f>
        <v/>
      </c>
      <c r="FU3" s="156" t="str">
        <f>IF(調査票!$L$675="","",調査票!$L$675)</f>
        <v/>
      </c>
      <c r="FV3" s="155"/>
      <c r="FW3" s="159"/>
      <c r="FX3" s="159"/>
      <c r="FY3" s="159"/>
      <c r="FZ3" s="159"/>
      <c r="GA3" s="159"/>
      <c r="GB3" s="159"/>
      <c r="GC3" s="159"/>
      <c r="GD3" s="159"/>
      <c r="GE3" s="159"/>
      <c r="GF3" s="159"/>
      <c r="GG3" s="159"/>
      <c r="GH3" s="159"/>
      <c r="GI3" s="159"/>
      <c r="GJ3" s="156" t="str">
        <f>IF(調査票!$E$686="","",調査票!$E$686)</f>
        <v/>
      </c>
      <c r="GK3" s="155" t="str">
        <f>IF(調査票!$I$695="","",調査票!$I$695)</f>
        <v/>
      </c>
      <c r="GL3" s="159" t="str">
        <f>IF(調査票!$N$695="","",調査票!$N$695)</f>
        <v/>
      </c>
      <c r="GM3" s="159" t="str">
        <f>IF(調査票!$S$695="","",調査票!$S$695)</f>
        <v/>
      </c>
      <c r="GN3" s="159" t="str">
        <f>IF(調査票!$X$695="","",調査票!$X$695)</f>
        <v/>
      </c>
      <c r="GO3" s="156" t="str">
        <f>IF(調査票!$AC$695="","",調査票!$AC$695)</f>
        <v/>
      </c>
      <c r="GP3" s="155" t="str">
        <f>IF(調査票!$I$696="","",調査票!$I$696)</f>
        <v/>
      </c>
      <c r="GQ3" s="159" t="str">
        <f>IF(調査票!$N$696="","",調査票!$N$696)</f>
        <v/>
      </c>
      <c r="GR3" s="159" t="str">
        <f>IF(調査票!$S$696="","",調査票!$S$696)</f>
        <v/>
      </c>
      <c r="GS3" s="159" t="str">
        <f>IF(調査票!$X$696="","",調査票!$X$696)</f>
        <v/>
      </c>
      <c r="GT3" s="156" t="str">
        <f>IF(調査票!$AC$696="","",調査票!$AC$696)</f>
        <v/>
      </c>
      <c r="GU3" s="172" t="str">
        <f>IF(調査票!$I$700="","",調査票!$I$700)</f>
        <v/>
      </c>
      <c r="GV3" s="173" t="str">
        <f>IF(調査票!$I$701="","",調査票!$I$701)</f>
        <v/>
      </c>
      <c r="GW3" s="174" t="str">
        <f>IF(調査票!$I$702="","",調査票!$I$702)</f>
        <v/>
      </c>
      <c r="GX3" s="172" t="str">
        <f>IF(調査票!$I$708="","",調査票!$I$708)</f>
        <v/>
      </c>
      <c r="GY3" s="173" t="str">
        <f>IF(調査票!$N$708="","",調査票!$N$708)</f>
        <v/>
      </c>
      <c r="GZ3" s="173" t="str">
        <f>IF(調査票!$S$708="","",調査票!$S$708)</f>
        <v/>
      </c>
      <c r="HA3" s="173" t="str">
        <f>IF(調査票!$X$708="","",調査票!$X$708)</f>
        <v/>
      </c>
      <c r="HB3" s="173" t="str">
        <f>IF(調査票!$AC$708="","",調査票!$AC$708)</f>
        <v/>
      </c>
      <c r="HC3" s="174">
        <f>IF(調査票!$AH$708="","",調査票!$AH$708)</f>
        <v>0</v>
      </c>
      <c r="HD3" s="172" t="str">
        <f>IF(調査票!$I$709="","",調査票!$I$709)</f>
        <v/>
      </c>
      <c r="HE3" s="173" t="str">
        <f>IF(調査票!$N$709="","",調査票!$N$709)</f>
        <v/>
      </c>
      <c r="HF3" s="173" t="str">
        <f>IF(調査票!$S$709="","",調査票!$S$709)</f>
        <v/>
      </c>
      <c r="HG3" s="173" t="str">
        <f>IF(調査票!$X$709="","",調査票!$X$709)</f>
        <v/>
      </c>
      <c r="HH3" s="173" t="str">
        <f>IF(調査票!$AC$709="","",調査票!$AC$709)</f>
        <v/>
      </c>
      <c r="HI3" s="174">
        <f>IF(調査票!$AH$709="","",調査票!$AH$709)</f>
        <v>0</v>
      </c>
      <c r="HJ3" s="172" t="str">
        <f>IF(調査票!$I$710="","",調査票!$I$710)</f>
        <v/>
      </c>
      <c r="HK3" s="173" t="str">
        <f>IF(調査票!$N$710="","",調査票!$N$710)</f>
        <v/>
      </c>
      <c r="HL3" s="173" t="str">
        <f>IF(調査票!$S$710="","",調査票!$S$710)</f>
        <v/>
      </c>
      <c r="HM3" s="173" t="str">
        <f>IF(調査票!$X$710="","",調査票!$X$710)</f>
        <v/>
      </c>
      <c r="HN3" s="173" t="str">
        <f>IF(調査票!$AC$710="","",調査票!$AC$710)</f>
        <v/>
      </c>
      <c r="HO3" s="174">
        <f>IF(調査票!$AH$710="","",調査票!$AH$710)</f>
        <v>0</v>
      </c>
      <c r="HP3" s="172" t="str">
        <f>IF(調査票!$I$711="","",調査票!$I$711)</f>
        <v/>
      </c>
      <c r="HQ3" s="173" t="str">
        <f>IF(調査票!$N$711="","",調査票!$N$711)</f>
        <v/>
      </c>
      <c r="HR3" s="173" t="str">
        <f>IF(調査票!$S$711="","",調査票!$S$711)</f>
        <v/>
      </c>
      <c r="HS3" s="173" t="str">
        <f>IF(調査票!$X$711="","",調査票!$X$711)</f>
        <v/>
      </c>
      <c r="HT3" s="173" t="str">
        <f>IF(調査票!$AC$711="","",調査票!$AC$711)</f>
        <v/>
      </c>
      <c r="HU3" s="174">
        <f>IF(調査票!$AH$711="","",調査票!$AH$711)</f>
        <v>0</v>
      </c>
      <c r="HV3" s="172" t="str">
        <f>IF(調査票!$I$712="","",調査票!$I$712)</f>
        <v/>
      </c>
      <c r="HW3" s="173" t="str">
        <f>IF(調査票!$N$712="","",調査票!$N$712)</f>
        <v/>
      </c>
      <c r="HX3" s="173" t="str">
        <f>IF(調査票!$S$712="","",調査票!$S$712)</f>
        <v/>
      </c>
      <c r="HY3" s="173" t="str">
        <f>IF(調査票!$X$712="","",調査票!$X$712)</f>
        <v/>
      </c>
      <c r="HZ3" s="173" t="str">
        <f>IF(調査票!$AC$712="","",調査票!$AC$712)</f>
        <v/>
      </c>
      <c r="IA3" s="174">
        <f>IF(調査票!$AH$712="","",調査票!$AH$712)</f>
        <v>0</v>
      </c>
      <c r="IB3" s="172" t="str">
        <f>IF(調査票!$I$713="","",調査票!$I$713)</f>
        <v/>
      </c>
      <c r="IC3" s="173" t="str">
        <f>IF(調査票!$N$713="","",調査票!$N$713)</f>
        <v/>
      </c>
      <c r="ID3" s="173" t="str">
        <f>IF(調査票!$S$713="","",調査票!$S$713)</f>
        <v/>
      </c>
      <c r="IE3" s="173" t="str">
        <f>IF(調査票!$X$713="","",調査票!$X$713)</f>
        <v/>
      </c>
      <c r="IF3" s="173" t="str">
        <f>IF(調査票!$AC$713="","",調査票!$AC$713)</f>
        <v/>
      </c>
      <c r="IG3" s="174">
        <f>IF(調査票!$AH$713="","",調査票!$AH$713)</f>
        <v>0</v>
      </c>
      <c r="IH3" s="172" t="str">
        <f>IF(調査票!$I$714="","",調査票!$I$714)</f>
        <v/>
      </c>
      <c r="II3" s="173" t="str">
        <f>IF(調査票!$N$714="","",調査票!$N$714)</f>
        <v/>
      </c>
      <c r="IJ3" s="173" t="str">
        <f>IF(調査票!$S$714="","",調査票!$S$714)</f>
        <v/>
      </c>
      <c r="IK3" s="173" t="str">
        <f>IF(調査票!$X$714="","",調査票!$X$714)</f>
        <v/>
      </c>
      <c r="IL3" s="173" t="str">
        <f>IF(調査票!$AC$714="","",調査票!$AC$714)</f>
        <v/>
      </c>
      <c r="IM3" s="174">
        <f>IF(調査票!$AH$714="","",調査票!$AH$714)</f>
        <v>0</v>
      </c>
      <c r="IN3" s="155" t="str">
        <f>IF(調査票!$M$720="","",調査票!$M$720)</f>
        <v/>
      </c>
      <c r="IO3" s="156" t="str">
        <f>IF(調査票!$R$720="","",調査票!$R$720)</f>
        <v/>
      </c>
      <c r="IP3" s="155" t="str">
        <f>IF(調査票!$M$721="","",調査票!$M$721)</f>
        <v/>
      </c>
      <c r="IQ3" s="156" t="str">
        <f>IF(調査票!$R$721="","",調査票!$R$721)</f>
        <v/>
      </c>
      <c r="IR3" s="155" t="str">
        <f>IF(調査票!$M$722="","",調査票!$M$722)</f>
        <v/>
      </c>
      <c r="IS3" s="156" t="str">
        <f>IF(調査票!$R$722="","",調査票!$R$722)</f>
        <v/>
      </c>
      <c r="IT3" s="155" t="str">
        <f>IF(調査票!$M$723="","",調査票!$M$723)</f>
        <v/>
      </c>
      <c r="IU3" s="156" t="str">
        <f>IF(調査票!$R$723="","",調査票!$R$723)</f>
        <v/>
      </c>
      <c r="IV3" s="172" t="str">
        <f>IF(調査票!$D$729="","",調査票!$D$729)</f>
        <v/>
      </c>
      <c r="IW3" s="173" t="str">
        <f>IF(調査票!$I$729="","",調査票!$I$729)</f>
        <v/>
      </c>
      <c r="IX3" s="173" t="str">
        <f>IF(調査票!$N$729="","",調査票!$N$729)</f>
        <v/>
      </c>
      <c r="IY3" s="173" t="str">
        <f>IF(調査票!$S$729="","",調査票!$S$729)</f>
        <v/>
      </c>
      <c r="IZ3" s="173" t="str">
        <f>IF(調査票!$X$729="","",調査票!$X$729)</f>
        <v/>
      </c>
      <c r="JA3" s="173" t="str">
        <f>IF(調査票!$AC$729="","",調査票!$AC$729)</f>
        <v/>
      </c>
      <c r="JB3" s="156" t="str">
        <f>IF(調査票!$D$732="","",調査票!$D$732)</f>
        <v/>
      </c>
    </row>
    <row r="5" spans="1:262" x14ac:dyDescent="0.15">
      <c r="B5" s="97"/>
    </row>
    <row r="6" spans="1:262" x14ac:dyDescent="0.15">
      <c r="B6" s="97"/>
      <c r="GU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V6" s="97"/>
      <c r="IW6" s="97"/>
      <c r="IX6" s="97"/>
      <c r="IY6" s="97"/>
      <c r="IZ6" s="97"/>
      <c r="JA6" s="97"/>
    </row>
    <row r="7" spans="1:262" x14ac:dyDescent="0.15">
      <c r="B7" s="97"/>
      <c r="GU7" s="97"/>
      <c r="GX7" s="97"/>
    </row>
    <row r="8" spans="1:262" x14ac:dyDescent="0.15">
      <c r="B8" s="97"/>
      <c r="GU8" s="97"/>
      <c r="GX8" s="97"/>
    </row>
    <row r="9" spans="1:262" x14ac:dyDescent="0.15">
      <c r="B9" s="97"/>
      <c r="GX9" s="97"/>
    </row>
    <row r="10" spans="1:262" x14ac:dyDescent="0.15">
      <c r="B10" s="97"/>
      <c r="GX10" s="97"/>
    </row>
    <row r="11" spans="1:262" x14ac:dyDescent="0.15">
      <c r="B11" s="97"/>
      <c r="GX11" s="97"/>
    </row>
    <row r="12" spans="1:262" x14ac:dyDescent="0.15">
      <c r="B12" s="97"/>
      <c r="GX12" s="97"/>
    </row>
    <row r="13" spans="1:262" x14ac:dyDescent="0.15">
      <c r="B13" s="97"/>
    </row>
    <row r="14" spans="1:262" x14ac:dyDescent="0.15">
      <c r="B14" s="97"/>
    </row>
    <row r="15" spans="1:262" x14ac:dyDescent="0.15">
      <c r="B15" s="97"/>
    </row>
    <row r="16" spans="1:262" x14ac:dyDescent="0.15">
      <c r="B16" s="97"/>
    </row>
    <row r="17" spans="2:2" x14ac:dyDescent="0.15">
      <c r="B17" s="97"/>
    </row>
    <row r="18" spans="2:2" x14ac:dyDescent="0.15">
      <c r="B18" s="97"/>
    </row>
    <row r="19" spans="2:2" x14ac:dyDescent="0.15">
      <c r="B19" s="97"/>
    </row>
    <row r="20" spans="2:2" x14ac:dyDescent="0.15">
      <c r="B20" s="97"/>
    </row>
    <row r="21" spans="2:2" x14ac:dyDescent="0.15">
      <c r="B21" s="97"/>
    </row>
    <row r="22" spans="2:2" x14ac:dyDescent="0.15">
      <c r="B22" s="97"/>
    </row>
    <row r="23" spans="2:2" x14ac:dyDescent="0.15">
      <c r="B23" s="97"/>
    </row>
    <row r="24" spans="2:2" x14ac:dyDescent="0.15">
      <c r="B24" s="97"/>
    </row>
    <row r="25" spans="2:2" x14ac:dyDescent="0.15">
      <c r="B25" s="97"/>
    </row>
    <row r="26" spans="2:2" x14ac:dyDescent="0.15">
      <c r="B26" s="97"/>
    </row>
    <row r="27" spans="2:2" x14ac:dyDescent="0.15">
      <c r="B27" s="97"/>
    </row>
    <row r="28" spans="2:2" x14ac:dyDescent="0.15">
      <c r="B28" s="97"/>
    </row>
    <row r="29" spans="2:2" x14ac:dyDescent="0.15">
      <c r="B29" s="97"/>
    </row>
    <row r="30" spans="2:2" x14ac:dyDescent="0.15">
      <c r="B30" s="97"/>
    </row>
    <row r="31" spans="2:2" x14ac:dyDescent="0.15">
      <c r="B31" s="97"/>
    </row>
    <row r="32" spans="2:2" x14ac:dyDescent="0.15">
      <c r="B32" s="97"/>
    </row>
    <row r="33" spans="2:2" x14ac:dyDescent="0.15">
      <c r="B33" s="97"/>
    </row>
    <row r="34" spans="2:2" x14ac:dyDescent="0.15">
      <c r="B34" s="97"/>
    </row>
  </sheetData>
  <mergeCells count="36">
    <mergeCell ref="GX1:HC1"/>
    <mergeCell ref="IN1:IO1"/>
    <mergeCell ref="IP1:IQ1"/>
    <mergeCell ref="IR1:IS1"/>
    <mergeCell ref="HV1:IA1"/>
    <mergeCell ref="IB1:IG1"/>
    <mergeCell ref="IT1:IU1"/>
    <mergeCell ref="IV1:JB1"/>
    <mergeCell ref="A1:A2"/>
    <mergeCell ref="B1:B2"/>
    <mergeCell ref="C1:C2"/>
    <mergeCell ref="IH1:IM1"/>
    <mergeCell ref="FS1:FS2"/>
    <mergeCell ref="FT1:FU1"/>
    <mergeCell ref="HD1:HI1"/>
    <mergeCell ref="EY1:EY2"/>
    <mergeCell ref="AZ1:BO1"/>
    <mergeCell ref="HJ1:HO1"/>
    <mergeCell ref="HP1:HU1"/>
    <mergeCell ref="BP1:CE1"/>
    <mergeCell ref="CF1:CU1"/>
    <mergeCell ref="CV1:DK1"/>
    <mergeCell ref="D1:S1"/>
    <mergeCell ref="AJ1:AY1"/>
    <mergeCell ref="GU1:GW1"/>
    <mergeCell ref="GK1:GO1"/>
    <mergeCell ref="EZ1:FB1"/>
    <mergeCell ref="DL1:EA1"/>
    <mergeCell ref="EH1:EX1"/>
    <mergeCell ref="FC1:FR1"/>
    <mergeCell ref="EB1:EC1"/>
    <mergeCell ref="EE1:EG1"/>
    <mergeCell ref="GP1:GT1"/>
    <mergeCell ref="FV1:GJ1"/>
    <mergeCell ref="ED1:ED2"/>
    <mergeCell ref="T1:AI1"/>
  </mergeCells>
  <phoneticPr fontId="3"/>
  <pageMargins left="0.7" right="0.7" top="0.75" bottom="0.75" header="0.3" footer="0.3"/>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V34"/>
  <sheetViews>
    <sheetView showGridLines="0" workbookViewId="0">
      <selection sqref="A1:A2"/>
    </sheetView>
  </sheetViews>
  <sheetFormatPr defaultColWidth="4.625" defaultRowHeight="13.5" x14ac:dyDescent="0.15"/>
  <cols>
    <col min="1" max="16" width="6.625" customWidth="1"/>
    <col min="17" max="17" width="10.625" customWidth="1"/>
    <col min="18" max="29" width="6.625" customWidth="1"/>
    <col min="30" max="30" width="10.625" customWidth="1"/>
    <col min="31" max="50" width="6.625" customWidth="1"/>
    <col min="51" max="51" width="11.625" customWidth="1"/>
    <col min="52" max="71" width="6.625" customWidth="1"/>
    <col min="72" max="72" width="11.625" customWidth="1"/>
    <col min="73" max="89" width="6.625" customWidth="1"/>
    <col min="90" max="90" width="11.625" customWidth="1"/>
    <col min="91" max="99" width="6.625" customWidth="1"/>
    <col min="100" max="100" width="15.625" customWidth="1"/>
  </cols>
  <sheetData>
    <row r="1" spans="1:100" s="79" customFormat="1" ht="13.5" customHeight="1" x14ac:dyDescent="0.15">
      <c r="A1" s="723" t="s">
        <v>102</v>
      </c>
      <c r="B1" s="724" t="s">
        <v>55</v>
      </c>
      <c r="C1" s="727" t="s">
        <v>103</v>
      </c>
      <c r="D1" s="730" t="s">
        <v>245</v>
      </c>
      <c r="E1" s="725"/>
      <c r="F1" s="725"/>
      <c r="G1" s="725"/>
      <c r="H1" s="725"/>
      <c r="I1" s="725"/>
      <c r="J1" s="726"/>
      <c r="K1" s="730" t="s">
        <v>253</v>
      </c>
      <c r="L1" s="725"/>
      <c r="M1" s="725"/>
      <c r="N1" s="725"/>
      <c r="O1" s="726"/>
      <c r="P1" s="730" t="s">
        <v>256</v>
      </c>
      <c r="Q1" s="726"/>
      <c r="R1" s="730" t="s">
        <v>257</v>
      </c>
      <c r="S1" s="725"/>
      <c r="T1" s="725"/>
      <c r="U1" s="726"/>
      <c r="V1" s="730" t="s">
        <v>267</v>
      </c>
      <c r="W1" s="725"/>
      <c r="X1" s="725"/>
      <c r="Y1" s="725"/>
      <c r="Z1" s="725"/>
      <c r="AA1" s="725"/>
      <c r="AB1" s="726"/>
      <c r="AC1" s="730" t="s">
        <v>268</v>
      </c>
      <c r="AD1" s="738"/>
      <c r="AE1" s="730" t="s">
        <v>270</v>
      </c>
      <c r="AF1" s="725"/>
      <c r="AG1" s="725"/>
      <c r="AH1" s="725"/>
      <c r="AI1" s="725"/>
      <c r="AJ1" s="725"/>
      <c r="AK1" s="725"/>
      <c r="AL1" s="725"/>
      <c r="AM1" s="725"/>
      <c r="AN1" s="726"/>
      <c r="AO1" s="719" t="s">
        <v>271</v>
      </c>
      <c r="AP1" s="720"/>
      <c r="AQ1" s="720"/>
      <c r="AR1" s="720"/>
      <c r="AS1" s="720"/>
      <c r="AT1" s="720"/>
      <c r="AU1" s="720"/>
      <c r="AV1" s="720"/>
      <c r="AW1" s="721"/>
      <c r="AX1" s="730" t="s">
        <v>272</v>
      </c>
      <c r="AY1" s="726"/>
      <c r="AZ1" s="730" t="s">
        <v>273</v>
      </c>
      <c r="BA1" s="725"/>
      <c r="BB1" s="725"/>
      <c r="BC1" s="725"/>
      <c r="BD1" s="725"/>
      <c r="BE1" s="725"/>
      <c r="BF1" s="725"/>
      <c r="BG1" s="725"/>
      <c r="BH1" s="725"/>
      <c r="BI1" s="738"/>
      <c r="BJ1" s="719" t="s">
        <v>274</v>
      </c>
      <c r="BK1" s="720"/>
      <c r="BL1" s="720"/>
      <c r="BM1" s="720"/>
      <c r="BN1" s="720"/>
      <c r="BO1" s="720"/>
      <c r="BP1" s="720"/>
      <c r="BQ1" s="720"/>
      <c r="BR1" s="721"/>
      <c r="BS1" s="730" t="s">
        <v>275</v>
      </c>
      <c r="BT1" s="726"/>
      <c r="BU1" s="730" t="s">
        <v>276</v>
      </c>
      <c r="BV1" s="725"/>
      <c r="BW1" s="725"/>
      <c r="BX1" s="725"/>
      <c r="BY1" s="725"/>
      <c r="BZ1" s="725"/>
      <c r="CA1" s="725"/>
      <c r="CB1" s="725"/>
      <c r="CC1" s="726"/>
      <c r="CD1" s="730" t="s">
        <v>277</v>
      </c>
      <c r="CE1" s="725"/>
      <c r="CF1" s="725"/>
      <c r="CG1" s="725"/>
      <c r="CH1" s="725"/>
      <c r="CI1" s="725"/>
      <c r="CJ1" s="738"/>
      <c r="CK1" s="730" t="s">
        <v>278</v>
      </c>
      <c r="CL1" s="726"/>
      <c r="CM1" s="730" t="s">
        <v>279</v>
      </c>
      <c r="CN1" s="725"/>
      <c r="CO1" s="726"/>
      <c r="CP1" s="730" t="s">
        <v>280</v>
      </c>
      <c r="CQ1" s="725"/>
      <c r="CR1" s="726"/>
      <c r="CS1" s="730" t="s">
        <v>281</v>
      </c>
      <c r="CT1" s="725"/>
      <c r="CU1" s="726"/>
      <c r="CV1" s="753" t="s">
        <v>620</v>
      </c>
    </row>
    <row r="2" spans="1:100" s="98" customFormat="1" ht="117.75" customHeight="1" x14ac:dyDescent="0.15">
      <c r="A2" s="723"/>
      <c r="B2" s="746"/>
      <c r="C2" s="747"/>
      <c r="D2" s="201" t="s">
        <v>246</v>
      </c>
      <c r="E2" s="123" t="s">
        <v>247</v>
      </c>
      <c r="F2" s="123" t="s">
        <v>248</v>
      </c>
      <c r="G2" s="123" t="s">
        <v>249</v>
      </c>
      <c r="H2" s="123" t="s">
        <v>250</v>
      </c>
      <c r="I2" s="123" t="s">
        <v>251</v>
      </c>
      <c r="J2" s="202" t="s">
        <v>252</v>
      </c>
      <c r="K2" s="201" t="s">
        <v>254</v>
      </c>
      <c r="L2" s="123" t="s">
        <v>1002</v>
      </c>
      <c r="M2" s="123" t="s">
        <v>1003</v>
      </c>
      <c r="N2" s="123" t="s">
        <v>1000</v>
      </c>
      <c r="O2" s="202" t="s">
        <v>1334</v>
      </c>
      <c r="P2" s="197" t="s">
        <v>255</v>
      </c>
      <c r="Q2" s="206" t="s">
        <v>997</v>
      </c>
      <c r="R2" s="201" t="s">
        <v>1335</v>
      </c>
      <c r="S2" s="123" t="s">
        <v>259</v>
      </c>
      <c r="T2" s="123" t="s">
        <v>260</v>
      </c>
      <c r="U2" s="202" t="s">
        <v>998</v>
      </c>
      <c r="V2" s="201" t="s">
        <v>254</v>
      </c>
      <c r="W2" s="123" t="s">
        <v>1008</v>
      </c>
      <c r="X2" s="123" t="s">
        <v>1009</v>
      </c>
      <c r="Y2" s="123" t="s">
        <v>1001</v>
      </c>
      <c r="Z2" s="123" t="s">
        <v>999</v>
      </c>
      <c r="AA2" s="123" t="s">
        <v>1000</v>
      </c>
      <c r="AB2" s="202" t="s">
        <v>1010</v>
      </c>
      <c r="AC2" s="197" t="s">
        <v>255</v>
      </c>
      <c r="AD2" s="205" t="s">
        <v>997</v>
      </c>
      <c r="AE2" s="201" t="s">
        <v>258</v>
      </c>
      <c r="AF2" s="123" t="s">
        <v>259</v>
      </c>
      <c r="AG2" s="123" t="s">
        <v>260</v>
      </c>
      <c r="AH2" s="123" t="s">
        <v>269</v>
      </c>
      <c r="AI2" s="123" t="s">
        <v>261</v>
      </c>
      <c r="AJ2" s="123" t="s">
        <v>262</v>
      </c>
      <c r="AK2" s="123" t="s">
        <v>263</v>
      </c>
      <c r="AL2" s="123" t="s">
        <v>264</v>
      </c>
      <c r="AM2" s="123" t="s">
        <v>265</v>
      </c>
      <c r="AN2" s="202" t="s">
        <v>266</v>
      </c>
      <c r="AO2" s="201" t="s">
        <v>254</v>
      </c>
      <c r="AP2" s="123" t="s">
        <v>1336</v>
      </c>
      <c r="AQ2" s="123" t="s">
        <v>1337</v>
      </c>
      <c r="AR2" s="123" t="s">
        <v>1338</v>
      </c>
      <c r="AS2" s="123" t="s">
        <v>1339</v>
      </c>
      <c r="AT2" s="123" t="s">
        <v>1340</v>
      </c>
      <c r="AU2" s="123" t="s">
        <v>1341</v>
      </c>
      <c r="AV2" s="123" t="s">
        <v>1342</v>
      </c>
      <c r="AW2" s="202" t="s">
        <v>1343</v>
      </c>
      <c r="AX2" s="197" t="s">
        <v>255</v>
      </c>
      <c r="AY2" s="206" t="s">
        <v>997</v>
      </c>
      <c r="AZ2" s="201" t="s">
        <v>258</v>
      </c>
      <c r="BA2" s="123" t="s">
        <v>259</v>
      </c>
      <c r="BB2" s="123" t="s">
        <v>260</v>
      </c>
      <c r="BC2" s="123" t="s">
        <v>269</v>
      </c>
      <c r="BD2" s="123" t="s">
        <v>261</v>
      </c>
      <c r="BE2" s="123" t="s">
        <v>262</v>
      </c>
      <c r="BF2" s="123" t="s">
        <v>263</v>
      </c>
      <c r="BG2" s="123" t="s">
        <v>264</v>
      </c>
      <c r="BH2" s="123" t="s">
        <v>265</v>
      </c>
      <c r="BI2" s="204" t="s">
        <v>266</v>
      </c>
      <c r="BJ2" s="201" t="s">
        <v>254</v>
      </c>
      <c r="BK2" s="123" t="s">
        <v>1002</v>
      </c>
      <c r="BL2" s="123" t="s">
        <v>1003</v>
      </c>
      <c r="BM2" s="123" t="s">
        <v>1004</v>
      </c>
      <c r="BN2" s="123" t="s">
        <v>1005</v>
      </c>
      <c r="BO2" s="123" t="s">
        <v>1006</v>
      </c>
      <c r="BP2" s="123" t="s">
        <v>1007</v>
      </c>
      <c r="BQ2" s="123" t="s">
        <v>1100</v>
      </c>
      <c r="BR2" s="202" t="s">
        <v>1101</v>
      </c>
      <c r="BS2" s="197" t="s">
        <v>255</v>
      </c>
      <c r="BT2" s="206" t="s">
        <v>997</v>
      </c>
      <c r="BU2" s="201" t="s">
        <v>258</v>
      </c>
      <c r="BV2" s="123" t="s">
        <v>259</v>
      </c>
      <c r="BW2" s="123" t="s">
        <v>260</v>
      </c>
      <c r="BX2" s="123" t="s">
        <v>261</v>
      </c>
      <c r="BY2" s="123" t="s">
        <v>262</v>
      </c>
      <c r="BZ2" s="123" t="s">
        <v>263</v>
      </c>
      <c r="CA2" s="123" t="s">
        <v>264</v>
      </c>
      <c r="CB2" s="123" t="s">
        <v>265</v>
      </c>
      <c r="CC2" s="202" t="s">
        <v>266</v>
      </c>
      <c r="CD2" s="201" t="s">
        <v>254</v>
      </c>
      <c r="CE2" s="123" t="s">
        <v>1011</v>
      </c>
      <c r="CF2" s="123" t="s">
        <v>1014</v>
      </c>
      <c r="CG2" s="123" t="s">
        <v>1012</v>
      </c>
      <c r="CH2" s="123" t="s">
        <v>1015</v>
      </c>
      <c r="CI2" s="123" t="s">
        <v>1013</v>
      </c>
      <c r="CJ2" s="204" t="s">
        <v>1016</v>
      </c>
      <c r="CK2" s="197" t="s">
        <v>255</v>
      </c>
      <c r="CL2" s="206" t="s">
        <v>997</v>
      </c>
      <c r="CM2" s="201" t="s">
        <v>1018</v>
      </c>
      <c r="CN2" s="123" t="s">
        <v>1017</v>
      </c>
      <c r="CO2" s="202" t="s">
        <v>1019</v>
      </c>
      <c r="CP2" s="201" t="s">
        <v>1018</v>
      </c>
      <c r="CQ2" s="123" t="s">
        <v>1017</v>
      </c>
      <c r="CR2" s="202" t="s">
        <v>1019</v>
      </c>
      <c r="CS2" s="201" t="s">
        <v>1018</v>
      </c>
      <c r="CT2" s="123" t="s">
        <v>1017</v>
      </c>
      <c r="CU2" s="202" t="s">
        <v>1019</v>
      </c>
      <c r="CV2" s="754"/>
    </row>
    <row r="3" spans="1:100" s="79" customFormat="1" ht="20.100000000000001" customHeight="1" x14ac:dyDescent="0.15">
      <c r="A3" s="117"/>
      <c r="B3" s="118" t="str">
        <f>IF(調査票!$H$18="","",調査票!$H$18)</f>
        <v/>
      </c>
      <c r="C3" s="149" t="str">
        <f>IF(調査票!$H$20="","",調査票!$H$20)</f>
        <v/>
      </c>
      <c r="D3" s="155" t="str">
        <f>IF(調査票!$M$740="","",調査票!$M$740)</f>
        <v/>
      </c>
      <c r="E3" s="159" t="str">
        <f>IF(調査票!$M$743="","",調査票!$M$743)</f>
        <v/>
      </c>
      <c r="F3" s="159" t="str">
        <f>IF(調査票!$R$743="","",調査票!$R$743)</f>
        <v/>
      </c>
      <c r="G3" s="159" t="str">
        <f>IF(調査票!$W$743="","",調査票!$W$743)</f>
        <v/>
      </c>
      <c r="H3" s="159" t="str">
        <f>IF(調査票!$M$744="","",調査票!$M$744)</f>
        <v/>
      </c>
      <c r="I3" s="159" t="str">
        <f>IF(調査票!$R$744="","",調査票!$R$744)</f>
        <v/>
      </c>
      <c r="J3" s="156" t="str">
        <f>IF(調査票!$W$744="","",調査票!$W$744)</f>
        <v/>
      </c>
      <c r="K3" s="155" t="str">
        <f>IF(調査票!$M$752="","",調査票!$M$752)</f>
        <v/>
      </c>
      <c r="L3" s="173" t="str">
        <f>IF(調査票!$M$755="","",調査票!$M$755)</f>
        <v/>
      </c>
      <c r="M3" s="173" t="str">
        <f>IF(調査票!$R$755="","",調査票!$R$755)</f>
        <v/>
      </c>
      <c r="N3" s="159" t="str">
        <f>IF(調査票!$M$756="","",調査票!$M$756)</f>
        <v/>
      </c>
      <c r="O3" s="156" t="str">
        <f>IF(調査票!$R$756="","",調査票!$R$756)</f>
        <v/>
      </c>
      <c r="P3" s="181" t="str">
        <f>IF(調査票!$AT$759="","",調査票!$AT$759)</f>
        <v/>
      </c>
      <c r="Q3" s="156" t="str">
        <f>IF(調査票!$E$764="","",調査票!$E$764)</f>
        <v/>
      </c>
      <c r="R3" s="155" t="str">
        <f>IF(調査票!$M$770="","",調査票!$M$770)</f>
        <v/>
      </c>
      <c r="S3" s="159" t="str">
        <f>IF(調査票!$R$770="","",調査票!$R$770)</f>
        <v/>
      </c>
      <c r="T3" s="159" t="str">
        <f>IF(調査票!$W$770="","",調査票!$W$770)</f>
        <v/>
      </c>
      <c r="U3" s="156" t="str">
        <f>IF(調査票!$M$773="","",調査票!$M$773)</f>
        <v/>
      </c>
      <c r="V3" s="155" t="str">
        <f>IF(調査票!$M$778="","",調査票!$M$778)</f>
        <v/>
      </c>
      <c r="W3" s="159" t="str">
        <f>IF(調査票!$M$781="","",調査票!$M$781)</f>
        <v/>
      </c>
      <c r="X3" s="159" t="str">
        <f>IF(調査票!$R$781="","",調査票!$R$781)</f>
        <v/>
      </c>
      <c r="Y3" s="159" t="str">
        <f>IF(調査票!$M$782="","",調査票!$M$782)</f>
        <v/>
      </c>
      <c r="Z3" s="159" t="str">
        <f>IF(調査票!$R$782="","",調査票!$R$782)</f>
        <v/>
      </c>
      <c r="AA3" s="159" t="str">
        <f>IF(調査票!$M$783="","",調査票!$M$783)</f>
        <v/>
      </c>
      <c r="AB3" s="156" t="str">
        <f>IF(調査票!$R$783="","",調査票!$R$783)</f>
        <v/>
      </c>
      <c r="AC3" s="181" t="str">
        <f>IF(調査票!$AT$786="","",調査票!$AT$786)</f>
        <v/>
      </c>
      <c r="AD3" s="166" t="str">
        <f>IF(調査票!$E$791="","",調査票!$E$791)</f>
        <v/>
      </c>
      <c r="AE3" s="155" t="str">
        <f>IF(調査票!$M$800="","",調査票!$M$800)</f>
        <v/>
      </c>
      <c r="AF3" s="159" t="str">
        <f>IF(調査票!$R$800="","",調査票!$R$800)</f>
        <v/>
      </c>
      <c r="AG3" s="159" t="str">
        <f>IF(調査票!$W$800="","",調査票!$W$800)</f>
        <v/>
      </c>
      <c r="AH3" s="159" t="str">
        <f>IF(調査票!$AB$800="","",調査票!$AB$800)</f>
        <v/>
      </c>
      <c r="AI3" s="159" t="str">
        <f>IF(調査票!$M$803="","",調査票!$M$803)</f>
        <v/>
      </c>
      <c r="AJ3" s="159" t="str">
        <f>IF(調査票!$R$803="","",調査票!$R$803)</f>
        <v/>
      </c>
      <c r="AK3" s="159" t="str">
        <f>IF(調査票!$W$803="","",調査票!$W$803)</f>
        <v/>
      </c>
      <c r="AL3" s="159" t="str">
        <f>IF(調査票!$M$804="","",調査票!$M$804)</f>
        <v/>
      </c>
      <c r="AM3" s="159" t="str">
        <f>IF(調査票!$R$804="","",調査票!$R$804)</f>
        <v/>
      </c>
      <c r="AN3" s="156" t="str">
        <f>IF(調査票!$W$804="","",調査票!$W$804)</f>
        <v/>
      </c>
      <c r="AO3" s="155" t="str">
        <f>IF(調査票!$M$812="","",調査票!$M$812)</f>
        <v/>
      </c>
      <c r="AP3" s="159" t="str">
        <f>IF(調査票!$M$815="","",調査票!$M$815)</f>
        <v/>
      </c>
      <c r="AQ3" s="159" t="str">
        <f>IF(調査票!$R$815="","",調査票!$R$815)</f>
        <v/>
      </c>
      <c r="AR3" s="159" t="str">
        <f>IF(調査票!$M$816="","",調査票!$M$816)</f>
        <v/>
      </c>
      <c r="AS3" s="159" t="str">
        <f>IF(調査票!$R$816="","",調査票!$R$816)</f>
        <v/>
      </c>
      <c r="AT3" s="159" t="str">
        <f>IF(調査票!$M$817="","",調査票!$M$817)</f>
        <v/>
      </c>
      <c r="AU3" s="159" t="str">
        <f>IF(調査票!$R$817="","",調査票!$R$817)</f>
        <v/>
      </c>
      <c r="AV3" s="159" t="str">
        <f>IF(調査票!$M$818="","",調査票!$M$818)</f>
        <v/>
      </c>
      <c r="AW3" s="156" t="str">
        <f>IF(調査票!$R$818="","",調査票!$R$818)</f>
        <v/>
      </c>
      <c r="AX3" s="181" t="str">
        <f>IF(調査票!$AT$821="","",調査票!$AT$821)</f>
        <v/>
      </c>
      <c r="AY3" s="156" t="str">
        <f>IF(調査票!$E$826="","",調査票!$E$826)</f>
        <v/>
      </c>
      <c r="AZ3" s="155" t="str">
        <f>IF(調査票!$M$835="","",調査票!$M$835)</f>
        <v/>
      </c>
      <c r="BA3" s="159" t="str">
        <f>IF(調査票!$R$835="","",調査票!$R$835)</f>
        <v/>
      </c>
      <c r="BB3" s="159" t="str">
        <f>IF(調査票!$W$835="","",調査票!$W$835)</f>
        <v/>
      </c>
      <c r="BC3" s="159" t="str">
        <f>IF(調査票!$AB$835="","",調査票!$AB$835)</f>
        <v/>
      </c>
      <c r="BD3" s="159" t="str">
        <f>IF(調査票!$M$838="","",調査票!$M$838)</f>
        <v/>
      </c>
      <c r="BE3" s="159" t="str">
        <f>IF(調査票!$R$838="","",調査票!$R$838)</f>
        <v/>
      </c>
      <c r="BF3" s="159" t="str">
        <f>IF(調査票!$W$838="","",調査票!$W$838)</f>
        <v/>
      </c>
      <c r="BG3" s="159" t="str">
        <f>IF(調査票!$M$839="","",調査票!$M$839)</f>
        <v/>
      </c>
      <c r="BH3" s="159" t="str">
        <f>IF(調査票!$R$839="","",調査票!$R$839)</f>
        <v/>
      </c>
      <c r="BI3" s="166" t="str">
        <f>IF(調査票!$W$839="","",調査票!$W$839)</f>
        <v/>
      </c>
      <c r="BJ3" s="155" t="str">
        <f>IF(調査票!$M$847="","",調査票!$M$847)</f>
        <v/>
      </c>
      <c r="BK3" s="159" t="str">
        <f>IF(調査票!$M$850="","",調査票!$M$850)</f>
        <v/>
      </c>
      <c r="BL3" s="159" t="str">
        <f>IF(調査票!$R$850="","",調査票!$R$850)</f>
        <v/>
      </c>
      <c r="BM3" s="159" t="str">
        <f>IF(調査票!$M$851="","",調査票!$M$851)</f>
        <v/>
      </c>
      <c r="BN3" s="159" t="str">
        <f>IF(調査票!$R$851="","",調査票!$R$851)</f>
        <v/>
      </c>
      <c r="BO3" s="159" t="str">
        <f>IF(調査票!$M$852="","",調査票!$M$852)</f>
        <v/>
      </c>
      <c r="BP3" s="159" t="str">
        <f>IF(調査票!$R$852="","",調査票!$R$852)</f>
        <v/>
      </c>
      <c r="BQ3" s="159" t="str">
        <f>IF(調査票!$M$853="","",調査票!$M$853)</f>
        <v/>
      </c>
      <c r="BR3" s="159" t="str">
        <f>IF(調査票!$R$853="","",調査票!$R$853)</f>
        <v/>
      </c>
      <c r="BS3" s="181" t="str">
        <f>IF(調査票!$AT$856="","",調査票!$AT$856)</f>
        <v/>
      </c>
      <c r="BT3" s="156" t="str">
        <f>IF(調査票!$E$861="","",調査票!$E$861)</f>
        <v/>
      </c>
      <c r="BU3" s="155" t="str">
        <f>IF(調査票!$M$870="","",調査票!$M$870)</f>
        <v/>
      </c>
      <c r="BV3" s="159" t="str">
        <f>IF(調査票!$R$870="","",調査票!$R$870)</f>
        <v/>
      </c>
      <c r="BW3" s="159" t="str">
        <f>IF(調査票!$W$870="","",調査票!$W$870)</f>
        <v/>
      </c>
      <c r="BX3" s="159" t="str">
        <f>IF(調査票!$M$873="","",調査票!$M$873)</f>
        <v/>
      </c>
      <c r="BY3" s="159" t="str">
        <f>IF(調査票!$R$873="","",調査票!$R$873)</f>
        <v/>
      </c>
      <c r="BZ3" s="159" t="str">
        <f>IF(調査票!$W$873="","",調査票!$W$873)</f>
        <v/>
      </c>
      <c r="CA3" s="159" t="str">
        <f>IF(調査票!$M$874="","",調査票!$M$874)</f>
        <v/>
      </c>
      <c r="CB3" s="159" t="str">
        <f>IF(調査票!$R$874="","",調査票!$R$874)</f>
        <v/>
      </c>
      <c r="CC3" s="156" t="str">
        <f>IF(調査票!$W$874="","",調査票!$W$874)</f>
        <v/>
      </c>
      <c r="CD3" s="155" t="str">
        <f>IF(調査票!$M$884="","",調査票!$M$884)</f>
        <v/>
      </c>
      <c r="CE3" s="159" t="str">
        <f>IF(調査票!$M$887="","",調査票!$M$887)</f>
        <v/>
      </c>
      <c r="CF3" s="159" t="str">
        <f>IF(調査票!$R$887="","",調査票!$R$887)</f>
        <v/>
      </c>
      <c r="CG3" s="159" t="str">
        <f>IF(調査票!$M$888="","",調査票!$M$888)</f>
        <v/>
      </c>
      <c r="CH3" s="159" t="str">
        <f>IF(調査票!$R$888="","",調査票!$R$888)</f>
        <v/>
      </c>
      <c r="CI3" s="159" t="str">
        <f>IF(調査票!$M$889="","",調査票!$M$889)</f>
        <v/>
      </c>
      <c r="CJ3" s="166" t="str">
        <f>IF(調査票!$R$889="","",調査票!$R$889)</f>
        <v/>
      </c>
      <c r="CK3" s="181" t="str">
        <f>IF(調査票!$AT$892="","",調査票!$AT$892)</f>
        <v/>
      </c>
      <c r="CL3" s="156" t="str">
        <f>IF(調査票!$E$897="","",調査票!$E$897)</f>
        <v/>
      </c>
      <c r="CM3" s="155" t="str">
        <f>IF(調査票!$I$905="","",調査票!$I$905)</f>
        <v/>
      </c>
      <c r="CN3" s="159" t="str">
        <f>IF(調査票!$N$905="","",調査票!$N$905)</f>
        <v/>
      </c>
      <c r="CO3" s="156" t="str">
        <f>IF(調査票!$S$905="","",調査票!$S$905)</f>
        <v/>
      </c>
      <c r="CP3" s="155" t="str">
        <f>IF(調査票!$I$906="","",調査票!$I$906)</f>
        <v/>
      </c>
      <c r="CQ3" s="159" t="str">
        <f>IF(調査票!$N$906="","",調査票!$N$906)</f>
        <v/>
      </c>
      <c r="CR3" s="156" t="str">
        <f>IF(調査票!$S$906="","",調査票!$S$906)</f>
        <v/>
      </c>
      <c r="CS3" s="155" t="str">
        <f>IF(調査票!$I$907="","",調査票!$I$907)</f>
        <v/>
      </c>
      <c r="CT3" s="159" t="str">
        <f>IF(調査票!$N$907="","",調査票!$N$907)</f>
        <v/>
      </c>
      <c r="CU3" s="156" t="str">
        <f>IF(調査票!$S$907="","",調査票!$S$907)</f>
        <v/>
      </c>
      <c r="CV3" s="162" t="str">
        <f>IF(調査票!$D$912="","",調査票!$D$912)</f>
        <v/>
      </c>
    </row>
    <row r="5" spans="1:100" x14ac:dyDescent="0.15">
      <c r="B5" s="97"/>
    </row>
    <row r="6" spans="1:100" x14ac:dyDescent="0.15">
      <c r="B6" s="97"/>
      <c r="L6" s="97"/>
      <c r="M6" s="97"/>
    </row>
    <row r="7" spans="1:100" x14ac:dyDescent="0.15">
      <c r="B7" s="97"/>
    </row>
    <row r="8" spans="1:100" x14ac:dyDescent="0.15">
      <c r="B8" s="97"/>
    </row>
    <row r="9" spans="1:100" x14ac:dyDescent="0.15">
      <c r="B9" s="97"/>
    </row>
    <row r="10" spans="1:100" x14ac:dyDescent="0.15">
      <c r="B10" s="97"/>
    </row>
    <row r="11" spans="1:100" x14ac:dyDescent="0.15">
      <c r="B11" s="97"/>
    </row>
    <row r="12" spans="1:100" x14ac:dyDescent="0.15">
      <c r="B12" s="97"/>
    </row>
    <row r="13" spans="1:100" x14ac:dyDescent="0.15">
      <c r="B13" s="97"/>
    </row>
    <row r="14" spans="1:100" x14ac:dyDescent="0.15">
      <c r="B14" s="97"/>
    </row>
    <row r="15" spans="1:100" x14ac:dyDescent="0.15">
      <c r="B15" s="97"/>
    </row>
    <row r="16" spans="1:100" x14ac:dyDescent="0.15">
      <c r="B16" s="97"/>
    </row>
    <row r="17" spans="2:2" x14ac:dyDescent="0.15">
      <c r="B17" s="97"/>
    </row>
    <row r="18" spans="2:2" x14ac:dyDescent="0.15">
      <c r="B18" s="97"/>
    </row>
    <row r="19" spans="2:2" x14ac:dyDescent="0.15">
      <c r="B19" s="97"/>
    </row>
    <row r="20" spans="2:2" x14ac:dyDescent="0.15">
      <c r="B20" s="97"/>
    </row>
    <row r="21" spans="2:2" x14ac:dyDescent="0.15">
      <c r="B21" s="97"/>
    </row>
    <row r="22" spans="2:2" x14ac:dyDescent="0.15">
      <c r="B22" s="97"/>
    </row>
    <row r="23" spans="2:2" x14ac:dyDescent="0.15">
      <c r="B23" s="97"/>
    </row>
    <row r="24" spans="2:2" x14ac:dyDescent="0.15">
      <c r="B24" s="97"/>
    </row>
    <row r="25" spans="2:2" x14ac:dyDescent="0.15">
      <c r="B25" s="97"/>
    </row>
    <row r="26" spans="2:2" x14ac:dyDescent="0.15">
      <c r="B26" s="97"/>
    </row>
    <row r="27" spans="2:2" x14ac:dyDescent="0.15">
      <c r="B27" s="97"/>
    </row>
    <row r="28" spans="2:2" x14ac:dyDescent="0.15">
      <c r="B28" s="97"/>
    </row>
    <row r="29" spans="2:2" x14ac:dyDescent="0.15">
      <c r="B29" s="97"/>
    </row>
    <row r="30" spans="2:2" x14ac:dyDescent="0.15">
      <c r="B30" s="97"/>
    </row>
    <row r="31" spans="2:2" x14ac:dyDescent="0.15">
      <c r="B31" s="97"/>
    </row>
    <row r="32" spans="2:2" x14ac:dyDescent="0.15">
      <c r="B32" s="97"/>
    </row>
    <row r="33" spans="2:2" x14ac:dyDescent="0.15">
      <c r="B33" s="97"/>
    </row>
    <row r="34" spans="2:2" x14ac:dyDescent="0.15">
      <c r="B34" s="97"/>
    </row>
  </sheetData>
  <mergeCells count="22">
    <mergeCell ref="BJ1:BR1"/>
    <mergeCell ref="A1:A2"/>
    <mergeCell ref="B1:B2"/>
    <mergeCell ref="C1:C2"/>
    <mergeCell ref="BS1:BT1"/>
    <mergeCell ref="D1:J1"/>
    <mergeCell ref="K1:O1"/>
    <mergeCell ref="P1:Q1"/>
    <mergeCell ref="R1:U1"/>
    <mergeCell ref="V1:AB1"/>
    <mergeCell ref="AC1:AD1"/>
    <mergeCell ref="AE1:AN1"/>
    <mergeCell ref="AX1:AY1"/>
    <mergeCell ref="AZ1:BI1"/>
    <mergeCell ref="AO1:AW1"/>
    <mergeCell ref="CV1:CV2"/>
    <mergeCell ref="BU1:CC1"/>
    <mergeCell ref="CD1:CJ1"/>
    <mergeCell ref="CK1:CL1"/>
    <mergeCell ref="CM1:CO1"/>
    <mergeCell ref="CP1:CR1"/>
    <mergeCell ref="CS1:CU1"/>
  </mergeCells>
  <phoneticPr fontId="3"/>
  <pageMargins left="0.7" right="0.7" top="0.75" bottom="0.75" header="0.3" footer="0.3"/>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調査票</vt:lpstr>
      <vt:lpstr>会員コード表</vt:lpstr>
      <vt:lpstr>①</vt:lpstr>
      <vt:lpstr>②</vt:lpstr>
      <vt:lpstr>③</vt:lpstr>
      <vt:lpstr>④</vt:lpstr>
      <vt:lpstr>⑤</vt:lpstr>
      <vt:lpstr>⑥</vt:lpstr>
      <vt:lpstr>会員コード表!Print_Area</vt:lpstr>
      <vt:lpstr>調査票!Print_Area</vt:lpstr>
      <vt:lpstr>会員コード表!Print_Titles</vt:lpstr>
      <vt:lpstr>コード表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across</dc:creator>
  <cp:lastModifiedBy>ACR004</cp:lastModifiedBy>
  <cp:lastPrinted>2025-09-29T02:14:19Z</cp:lastPrinted>
  <dcterms:created xsi:type="dcterms:W3CDTF">2012-05-10T10:54:36Z</dcterms:created>
  <dcterms:modified xsi:type="dcterms:W3CDTF">2025-10-14T03:22:50Z</dcterms:modified>
</cp:coreProperties>
</file>